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ganclose/Desktop/"/>
    </mc:Choice>
  </mc:AlternateContent>
  <xr:revisionPtr revIDLastSave="0" documentId="8_{DE351E6D-2A3B-B14C-B92B-5D3FB620DE86}" xr6:coauthVersionLast="46" xr6:coauthVersionMax="46" xr10:uidLastSave="{00000000-0000-0000-0000-000000000000}"/>
  <bookViews>
    <workbookView xWindow="340" yWindow="780" windowWidth="22540" windowHeight="16100" activeTab="2" xr2:uid="{E943BEF2-A4E3-314A-86CF-CDA92F2DDB06}"/>
  </bookViews>
  <sheets>
    <sheet name="FundsExpend" sheetId="6" r:id="rId1"/>
    <sheet name="BalSheet1" sheetId="3" r:id="rId2"/>
    <sheet name="Cash Recon" sheetId="5" r:id="rId3"/>
  </sheets>
  <externalReferences>
    <externalReference r:id="rId4"/>
  </externalReferences>
  <calcPr calcId="191029" iterate="1" iterateCount="20" iterateDelta="5.000000000000000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6" l="1"/>
  <c r="D7" i="6"/>
  <c r="E7" i="6"/>
  <c r="F7" i="6"/>
  <c r="H7" i="6"/>
  <c r="C8" i="6"/>
  <c r="D8" i="6"/>
  <c r="E8" i="6"/>
  <c r="F8" i="6"/>
  <c r="H8" i="6"/>
  <c r="I8" i="6"/>
  <c r="J8" i="6"/>
  <c r="K8" i="6"/>
  <c r="M8" i="6"/>
  <c r="O8" i="6"/>
  <c r="S8" i="6"/>
  <c r="T8" i="6"/>
  <c r="C9" i="6"/>
  <c r="D9" i="6"/>
  <c r="E9" i="6"/>
  <c r="F9" i="6"/>
  <c r="H9" i="6"/>
  <c r="I9" i="6"/>
  <c r="J9" i="6"/>
  <c r="K9" i="6"/>
  <c r="M9" i="6"/>
  <c r="O9" i="6"/>
  <c r="S9" i="6"/>
  <c r="T9" i="6"/>
  <c r="C10" i="6"/>
  <c r="D10" i="6"/>
  <c r="E10" i="6"/>
  <c r="F10" i="6"/>
  <c r="H10" i="6"/>
  <c r="I10" i="6"/>
  <c r="J10" i="6"/>
  <c r="K10" i="6"/>
  <c r="M10" i="6"/>
  <c r="O10" i="6"/>
  <c r="S10" i="6"/>
  <c r="T10" i="6"/>
  <c r="C11" i="6"/>
  <c r="D11" i="6"/>
  <c r="E11" i="6"/>
  <c r="F11" i="6"/>
  <c r="H11" i="6"/>
  <c r="I11" i="6"/>
  <c r="J11" i="6"/>
  <c r="K11" i="6"/>
  <c r="M11" i="6"/>
  <c r="O11" i="6"/>
  <c r="S11" i="6"/>
  <c r="T11" i="6"/>
  <c r="C12" i="6"/>
  <c r="D12" i="6"/>
  <c r="E12" i="6"/>
  <c r="F12" i="6"/>
  <c r="H12" i="6"/>
  <c r="I12" i="6"/>
  <c r="J12" i="6"/>
  <c r="K12" i="6"/>
  <c r="M12" i="6"/>
  <c r="O12" i="6"/>
  <c r="S12" i="6"/>
  <c r="T12" i="6"/>
  <c r="C13" i="6"/>
  <c r="D13" i="6"/>
  <c r="E13" i="6"/>
  <c r="F13" i="6"/>
  <c r="H13" i="6"/>
  <c r="I13" i="6"/>
  <c r="J13" i="6"/>
  <c r="K13" i="6"/>
  <c r="M13" i="6"/>
  <c r="O13" i="6"/>
  <c r="S13" i="6"/>
  <c r="T13" i="6"/>
  <c r="C14" i="6"/>
  <c r="D14" i="6"/>
  <c r="E14" i="6"/>
  <c r="F14" i="6"/>
  <c r="H14" i="6"/>
  <c r="I14" i="6"/>
  <c r="J14" i="6"/>
  <c r="K14" i="6"/>
  <c r="M14" i="6"/>
  <c r="O14" i="6"/>
  <c r="S14" i="6"/>
  <c r="T14" i="6"/>
  <c r="C15" i="6"/>
  <c r="D15" i="6"/>
  <c r="E15" i="6"/>
  <c r="F15" i="6"/>
  <c r="H15" i="6"/>
  <c r="I15" i="6"/>
  <c r="J15" i="6"/>
  <c r="K15" i="6"/>
  <c r="M15" i="6"/>
  <c r="O15" i="6"/>
  <c r="S15" i="6"/>
  <c r="T15" i="6"/>
  <c r="C16" i="6"/>
  <c r="D16" i="6"/>
  <c r="E16" i="6"/>
  <c r="F16" i="6"/>
  <c r="H16" i="6"/>
  <c r="I16" i="6"/>
  <c r="J16" i="6"/>
  <c r="K16" i="6"/>
  <c r="M16" i="6"/>
  <c r="O16" i="6"/>
  <c r="S16" i="6"/>
  <c r="T16" i="6"/>
  <c r="C17" i="6"/>
  <c r="D17" i="6"/>
  <c r="E17" i="6"/>
  <c r="F17" i="6"/>
  <c r="H17" i="6"/>
  <c r="I17" i="6"/>
  <c r="J17" i="6"/>
  <c r="K17" i="6"/>
  <c r="M17" i="6"/>
  <c r="O17" i="6"/>
  <c r="S17" i="6"/>
  <c r="T17" i="6"/>
  <c r="C18" i="6"/>
  <c r="D18" i="6"/>
  <c r="E18" i="6"/>
  <c r="F18" i="6"/>
  <c r="H18" i="6"/>
  <c r="I18" i="6"/>
  <c r="J18" i="6"/>
  <c r="K18" i="6"/>
  <c r="M18" i="6"/>
  <c r="O18" i="6"/>
  <c r="S18" i="6"/>
  <c r="T18" i="6"/>
  <c r="C19" i="6"/>
  <c r="D19" i="6"/>
  <c r="E19" i="6"/>
  <c r="F19" i="6"/>
  <c r="H19" i="6"/>
  <c r="I19" i="6"/>
  <c r="J19" i="6"/>
  <c r="K19" i="6"/>
  <c r="M19" i="6"/>
  <c r="O19" i="6"/>
  <c r="S19" i="6"/>
  <c r="T19" i="6"/>
  <c r="C20" i="6"/>
  <c r="D20" i="6"/>
  <c r="E20" i="6"/>
  <c r="F20" i="6"/>
  <c r="H20" i="6"/>
  <c r="I20" i="6"/>
  <c r="J20" i="6"/>
  <c r="K20" i="6"/>
  <c r="M20" i="6"/>
  <c r="O20" i="6"/>
  <c r="S20" i="6"/>
  <c r="T20" i="6"/>
  <c r="C21" i="6"/>
  <c r="D21" i="6"/>
  <c r="E21" i="6"/>
  <c r="F21" i="6"/>
  <c r="H21" i="6"/>
  <c r="I21" i="6"/>
  <c r="J21" i="6"/>
  <c r="K21" i="6"/>
  <c r="M21" i="6"/>
  <c r="O21" i="6"/>
  <c r="S21" i="6"/>
  <c r="T21" i="6"/>
  <c r="C22" i="6"/>
  <c r="D22" i="6"/>
  <c r="E22" i="6"/>
  <c r="F22" i="6"/>
  <c r="H22" i="6"/>
  <c r="I22" i="6"/>
  <c r="J22" i="6"/>
  <c r="K22" i="6"/>
  <c r="M22" i="6"/>
  <c r="O22" i="6"/>
  <c r="S22" i="6"/>
  <c r="T22" i="6"/>
  <c r="C23" i="6"/>
  <c r="D23" i="6"/>
  <c r="E23" i="6"/>
  <c r="F23" i="6"/>
  <c r="H23" i="6"/>
  <c r="I23" i="6"/>
  <c r="J23" i="6"/>
  <c r="K23" i="6"/>
  <c r="M23" i="6"/>
  <c r="O23" i="6"/>
  <c r="S23" i="6"/>
  <c r="T23" i="6"/>
  <c r="C24" i="6"/>
  <c r="D24" i="6"/>
  <c r="E24" i="6"/>
  <c r="F24" i="6"/>
  <c r="H24" i="6"/>
  <c r="I24" i="6"/>
  <c r="J24" i="6"/>
  <c r="K24" i="6"/>
  <c r="M24" i="6"/>
  <c r="O24" i="6"/>
  <c r="S24" i="6"/>
  <c r="T24" i="6"/>
  <c r="C25" i="6"/>
  <c r="D25" i="6"/>
  <c r="E25" i="6"/>
  <c r="F25" i="6"/>
  <c r="H25" i="6"/>
  <c r="I25" i="6"/>
  <c r="J25" i="6"/>
  <c r="K25" i="6"/>
  <c r="M25" i="6"/>
  <c r="O25" i="6"/>
  <c r="S25" i="6"/>
  <c r="T25" i="6"/>
  <c r="C26" i="6"/>
  <c r="D26" i="6"/>
  <c r="E26" i="6"/>
  <c r="F26" i="6"/>
  <c r="H26" i="6"/>
  <c r="I26" i="6"/>
  <c r="J26" i="6"/>
  <c r="K26" i="6"/>
  <c r="M26" i="6"/>
  <c r="O26" i="6"/>
  <c r="S26" i="6"/>
  <c r="T26" i="6"/>
  <c r="C27" i="6"/>
  <c r="D27" i="6"/>
  <c r="E27" i="6"/>
  <c r="F27" i="6"/>
  <c r="H27" i="6"/>
  <c r="I27" i="6"/>
  <c r="J27" i="6"/>
  <c r="K27" i="6"/>
  <c r="M27" i="6"/>
  <c r="O27" i="6"/>
  <c r="S27" i="6"/>
  <c r="T27" i="6"/>
  <c r="C28" i="6"/>
  <c r="D28" i="6"/>
  <c r="E28" i="6"/>
  <c r="F28" i="6"/>
  <c r="H28" i="6"/>
  <c r="I28" i="6"/>
  <c r="J28" i="6"/>
  <c r="K28" i="6"/>
  <c r="M28" i="6"/>
  <c r="O28" i="6"/>
  <c r="S28" i="6"/>
  <c r="T28" i="6"/>
  <c r="C29" i="6"/>
  <c r="D29" i="6"/>
  <c r="E29" i="6"/>
  <c r="F29" i="6"/>
  <c r="H29" i="6"/>
  <c r="I29" i="6"/>
  <c r="J29" i="6"/>
  <c r="K29" i="6"/>
  <c r="M29" i="6"/>
  <c r="O29" i="6"/>
  <c r="S29" i="6"/>
  <c r="T29" i="6"/>
  <c r="C30" i="6"/>
  <c r="D30" i="6"/>
  <c r="E30" i="6"/>
  <c r="F30" i="6"/>
  <c r="H30" i="6"/>
  <c r="I30" i="6"/>
  <c r="J30" i="6"/>
  <c r="K30" i="6"/>
  <c r="M30" i="6"/>
  <c r="O30" i="6"/>
  <c r="S30" i="6"/>
  <c r="T30" i="6"/>
  <c r="C31" i="6"/>
  <c r="D31" i="6"/>
  <c r="E31" i="6"/>
  <c r="F31" i="6"/>
  <c r="H31" i="6"/>
  <c r="I31" i="6"/>
  <c r="J31" i="6"/>
  <c r="K31" i="6"/>
  <c r="M31" i="6"/>
  <c r="O31" i="6"/>
  <c r="S31" i="6"/>
  <c r="T31" i="6"/>
  <c r="C32" i="6"/>
  <c r="D32" i="6"/>
  <c r="E32" i="6"/>
  <c r="F32" i="6"/>
  <c r="H32" i="6"/>
  <c r="I32" i="6"/>
  <c r="J32" i="6"/>
  <c r="K32" i="6"/>
  <c r="M32" i="6"/>
  <c r="O32" i="6"/>
  <c r="S32" i="6"/>
  <c r="T32" i="6"/>
  <c r="C33" i="6"/>
  <c r="D33" i="6"/>
  <c r="E33" i="6"/>
  <c r="F33" i="6"/>
  <c r="H33" i="6"/>
  <c r="I33" i="6"/>
  <c r="J33" i="6"/>
  <c r="K33" i="6"/>
  <c r="M33" i="6"/>
  <c r="O33" i="6"/>
  <c r="S33" i="6"/>
  <c r="T33" i="6"/>
  <c r="C34" i="6"/>
  <c r="D34" i="6"/>
  <c r="E34" i="6"/>
  <c r="F34" i="6"/>
  <c r="H34" i="6"/>
  <c r="I34" i="6"/>
  <c r="J34" i="6"/>
  <c r="K34" i="6"/>
  <c r="M34" i="6"/>
  <c r="O34" i="6"/>
  <c r="S34" i="6"/>
  <c r="T34" i="6"/>
  <c r="C35" i="6"/>
  <c r="D35" i="6"/>
  <c r="E35" i="6"/>
  <c r="F35" i="6"/>
  <c r="H35" i="6"/>
  <c r="I35" i="6"/>
  <c r="J35" i="6"/>
  <c r="K35" i="6"/>
  <c r="M35" i="6"/>
  <c r="O35" i="6"/>
  <c r="S35" i="6"/>
  <c r="T35" i="6"/>
  <c r="C36" i="6"/>
  <c r="D36" i="6"/>
  <c r="E36" i="6"/>
  <c r="F36" i="6"/>
  <c r="H36" i="6"/>
  <c r="I36" i="6"/>
  <c r="J36" i="6"/>
  <c r="K36" i="6"/>
  <c r="M36" i="6"/>
  <c r="O36" i="6"/>
  <c r="S36" i="6"/>
  <c r="T36" i="6"/>
  <c r="C37" i="6"/>
  <c r="D37" i="6"/>
  <c r="E37" i="6"/>
  <c r="F37" i="6"/>
  <c r="H37" i="6"/>
  <c r="I37" i="6"/>
  <c r="J37" i="6"/>
  <c r="K37" i="6"/>
  <c r="M37" i="6"/>
  <c r="O37" i="6"/>
  <c r="S37" i="6"/>
  <c r="T37" i="6"/>
  <c r="C38" i="6"/>
  <c r="D38" i="6"/>
  <c r="E38" i="6"/>
  <c r="F38" i="6"/>
  <c r="H38" i="6"/>
  <c r="I38" i="6"/>
  <c r="J38" i="6"/>
  <c r="K38" i="6"/>
  <c r="M38" i="6"/>
  <c r="O38" i="6"/>
  <c r="S38" i="6"/>
  <c r="T38" i="6"/>
  <c r="C39" i="6"/>
  <c r="D39" i="6"/>
  <c r="E39" i="6"/>
  <c r="F39" i="6"/>
  <c r="H39" i="6"/>
  <c r="I39" i="6"/>
  <c r="J39" i="6"/>
  <c r="K39" i="6"/>
  <c r="M39" i="6"/>
  <c r="O39" i="6"/>
  <c r="S39" i="6"/>
  <c r="T39" i="6"/>
  <c r="C40" i="6"/>
  <c r="D40" i="6"/>
  <c r="E40" i="6"/>
  <c r="F40" i="6"/>
  <c r="H40" i="6"/>
  <c r="I40" i="6"/>
  <c r="J40" i="6"/>
  <c r="K40" i="6"/>
  <c r="M40" i="6"/>
  <c r="O40" i="6"/>
  <c r="S40" i="6"/>
  <c r="T40" i="6"/>
  <c r="C41" i="6"/>
  <c r="D41" i="6"/>
  <c r="E41" i="6"/>
  <c r="F41" i="6"/>
  <c r="H41" i="6"/>
  <c r="I41" i="6"/>
  <c r="J41" i="6"/>
  <c r="K41" i="6"/>
  <c r="M41" i="6"/>
  <c r="O41" i="6"/>
  <c r="S41" i="6"/>
  <c r="T41" i="6"/>
  <c r="C42" i="6"/>
  <c r="D42" i="6"/>
  <c r="E42" i="6"/>
  <c r="F42" i="6"/>
  <c r="H42" i="6"/>
  <c r="I42" i="6"/>
  <c r="J42" i="6"/>
  <c r="K42" i="6"/>
  <c r="M42" i="6"/>
  <c r="O42" i="6"/>
  <c r="S42" i="6"/>
  <c r="T42" i="6"/>
  <c r="C43" i="6"/>
  <c r="D43" i="6"/>
  <c r="E43" i="6"/>
  <c r="F43" i="6"/>
  <c r="H43" i="6"/>
  <c r="I43" i="6"/>
  <c r="J43" i="6"/>
  <c r="K43" i="6"/>
  <c r="M43" i="6"/>
  <c r="O43" i="6"/>
  <c r="S43" i="6"/>
  <c r="T43" i="6"/>
  <c r="C44" i="6"/>
  <c r="D44" i="6"/>
  <c r="E44" i="6"/>
  <c r="F44" i="6"/>
  <c r="H44" i="6"/>
  <c r="I44" i="6"/>
  <c r="J44" i="6"/>
  <c r="K44" i="6"/>
  <c r="M44" i="6"/>
  <c r="O44" i="6"/>
  <c r="S44" i="6"/>
  <c r="T44" i="6"/>
  <c r="C46" i="6"/>
  <c r="D46" i="6"/>
  <c r="E46" i="6"/>
  <c r="F46" i="6"/>
  <c r="H46" i="6"/>
  <c r="I46" i="6"/>
  <c r="J46" i="6"/>
  <c r="K46" i="6"/>
  <c r="M46" i="6"/>
  <c r="N46" i="6"/>
  <c r="O46" i="6"/>
  <c r="Q46" i="6"/>
  <c r="R46" i="6"/>
  <c r="S46" i="6"/>
  <c r="T46" i="6"/>
  <c r="C50" i="6"/>
  <c r="D50" i="6"/>
  <c r="E50" i="6"/>
  <c r="F50" i="6"/>
  <c r="H50" i="6"/>
  <c r="I50" i="6"/>
  <c r="J50" i="6"/>
  <c r="K50" i="6"/>
  <c r="M50" i="6"/>
  <c r="O50" i="6"/>
  <c r="S50" i="6"/>
  <c r="T50" i="6"/>
  <c r="C51" i="6"/>
  <c r="D51" i="6"/>
  <c r="E51" i="6"/>
  <c r="F51" i="6"/>
  <c r="H51" i="6"/>
  <c r="I51" i="6"/>
  <c r="J51" i="6"/>
  <c r="K51" i="6"/>
  <c r="M51" i="6"/>
  <c r="O51" i="6"/>
  <c r="S51" i="6"/>
  <c r="T51" i="6"/>
  <c r="C52" i="6"/>
  <c r="D52" i="6"/>
  <c r="E52" i="6"/>
  <c r="F52" i="6"/>
  <c r="H52" i="6"/>
  <c r="I52" i="6"/>
  <c r="J52" i="6"/>
  <c r="K52" i="6"/>
  <c r="M52" i="6"/>
  <c r="O52" i="6"/>
  <c r="S52" i="6"/>
  <c r="T52" i="6"/>
  <c r="C53" i="6"/>
  <c r="D53" i="6"/>
  <c r="E53" i="6"/>
  <c r="F53" i="6"/>
  <c r="H53" i="6"/>
  <c r="I53" i="6"/>
  <c r="J53" i="6"/>
  <c r="K53" i="6"/>
  <c r="M53" i="6"/>
  <c r="O53" i="6"/>
  <c r="S53" i="6"/>
  <c r="T53" i="6"/>
  <c r="C54" i="6"/>
  <c r="D54" i="6"/>
  <c r="E54" i="6"/>
  <c r="F54" i="6"/>
  <c r="H54" i="6"/>
  <c r="I54" i="6"/>
  <c r="J54" i="6"/>
  <c r="K54" i="6"/>
  <c r="M54" i="6"/>
  <c r="O54" i="6"/>
  <c r="S54" i="6"/>
  <c r="T54" i="6"/>
  <c r="C55" i="6"/>
  <c r="D55" i="6"/>
  <c r="E55" i="6"/>
  <c r="F55" i="6"/>
  <c r="H55" i="6"/>
  <c r="I55" i="6"/>
  <c r="J55" i="6"/>
  <c r="K55" i="6"/>
  <c r="M55" i="6"/>
  <c r="O55" i="6"/>
  <c r="S55" i="6"/>
  <c r="T55" i="6"/>
  <c r="C56" i="6"/>
  <c r="D56" i="6"/>
  <c r="E56" i="6"/>
  <c r="F56" i="6"/>
  <c r="H56" i="6"/>
  <c r="I56" i="6"/>
  <c r="J56" i="6"/>
  <c r="K56" i="6"/>
  <c r="M56" i="6"/>
  <c r="O56" i="6"/>
  <c r="S56" i="6"/>
  <c r="T56" i="6"/>
  <c r="C57" i="6"/>
  <c r="D57" i="6"/>
  <c r="E57" i="6"/>
  <c r="F57" i="6"/>
  <c r="H57" i="6"/>
  <c r="I57" i="6"/>
  <c r="J57" i="6"/>
  <c r="K57" i="6"/>
  <c r="M57" i="6"/>
  <c r="O57" i="6"/>
  <c r="S57" i="6"/>
  <c r="T57" i="6"/>
  <c r="C58" i="6"/>
  <c r="D58" i="6"/>
  <c r="E58" i="6"/>
  <c r="F58" i="6"/>
  <c r="H58" i="6"/>
  <c r="I58" i="6"/>
  <c r="J58" i="6"/>
  <c r="K58" i="6"/>
  <c r="M58" i="6"/>
  <c r="O58" i="6"/>
  <c r="S58" i="6"/>
  <c r="T58" i="6"/>
  <c r="C59" i="6"/>
  <c r="D59" i="6"/>
  <c r="E59" i="6"/>
  <c r="F59" i="6"/>
  <c r="H59" i="6"/>
  <c r="I59" i="6"/>
  <c r="J59" i="6"/>
  <c r="K59" i="6"/>
  <c r="M59" i="6"/>
  <c r="O59" i="6"/>
  <c r="S59" i="6"/>
  <c r="T59" i="6"/>
  <c r="C60" i="6"/>
  <c r="D60" i="6"/>
  <c r="E60" i="6"/>
  <c r="F60" i="6"/>
  <c r="H60" i="6"/>
  <c r="I60" i="6"/>
  <c r="J60" i="6"/>
  <c r="K60" i="6"/>
  <c r="M60" i="6"/>
  <c r="O60" i="6"/>
  <c r="S60" i="6"/>
  <c r="T60" i="6"/>
  <c r="C61" i="6"/>
  <c r="D61" i="6"/>
  <c r="E61" i="6"/>
  <c r="F61" i="6"/>
  <c r="H61" i="6"/>
  <c r="I61" i="6"/>
  <c r="J61" i="6"/>
  <c r="K61" i="6"/>
  <c r="M61" i="6"/>
  <c r="O61" i="6"/>
  <c r="S61" i="6"/>
  <c r="T61" i="6"/>
  <c r="C62" i="6"/>
  <c r="D62" i="6"/>
  <c r="E62" i="6"/>
  <c r="F62" i="6"/>
  <c r="H62" i="6"/>
  <c r="I62" i="6"/>
  <c r="J62" i="6"/>
  <c r="K62" i="6"/>
  <c r="M62" i="6"/>
  <c r="O62" i="6"/>
  <c r="S62" i="6"/>
  <c r="T62" i="6"/>
  <c r="C63" i="6"/>
  <c r="D63" i="6"/>
  <c r="E63" i="6"/>
  <c r="F63" i="6"/>
  <c r="H63" i="6"/>
  <c r="I63" i="6"/>
  <c r="J63" i="6"/>
  <c r="K63" i="6"/>
  <c r="M63" i="6"/>
  <c r="O63" i="6"/>
  <c r="S63" i="6"/>
  <c r="T63" i="6"/>
  <c r="C64" i="6"/>
  <c r="D64" i="6"/>
  <c r="E64" i="6"/>
  <c r="F64" i="6"/>
  <c r="H64" i="6"/>
  <c r="I64" i="6"/>
  <c r="J64" i="6"/>
  <c r="K64" i="6"/>
  <c r="M64" i="6"/>
  <c r="O64" i="6"/>
  <c r="S64" i="6"/>
  <c r="T64" i="6"/>
  <c r="C65" i="6"/>
  <c r="D65" i="6"/>
  <c r="E65" i="6"/>
  <c r="F65" i="6"/>
  <c r="H65" i="6"/>
  <c r="I65" i="6"/>
  <c r="J65" i="6"/>
  <c r="K65" i="6"/>
  <c r="M65" i="6"/>
  <c r="O65" i="6"/>
  <c r="S65" i="6"/>
  <c r="T65" i="6"/>
  <c r="C66" i="6"/>
  <c r="D66" i="6"/>
  <c r="E66" i="6"/>
  <c r="F66" i="6"/>
  <c r="H66" i="6"/>
  <c r="I66" i="6"/>
  <c r="J66" i="6"/>
  <c r="K66" i="6"/>
  <c r="M66" i="6"/>
  <c r="O66" i="6"/>
  <c r="S66" i="6"/>
  <c r="T66" i="6"/>
  <c r="C67" i="6"/>
  <c r="D67" i="6"/>
  <c r="E67" i="6"/>
  <c r="F67" i="6"/>
  <c r="H67" i="6"/>
  <c r="I67" i="6"/>
  <c r="J67" i="6"/>
  <c r="K67" i="6"/>
  <c r="M67" i="6"/>
  <c r="O67" i="6"/>
  <c r="S67" i="6"/>
  <c r="T67" i="6"/>
  <c r="C68" i="6"/>
  <c r="D68" i="6"/>
  <c r="E68" i="6"/>
  <c r="F68" i="6"/>
  <c r="H68" i="6"/>
  <c r="I68" i="6"/>
  <c r="J68" i="6"/>
  <c r="K68" i="6"/>
  <c r="M68" i="6"/>
  <c r="O68" i="6"/>
  <c r="S68" i="6"/>
  <c r="T68" i="6"/>
  <c r="C69" i="6"/>
  <c r="D69" i="6"/>
  <c r="E69" i="6"/>
  <c r="F69" i="6"/>
  <c r="H69" i="6"/>
  <c r="I69" i="6"/>
  <c r="J69" i="6"/>
  <c r="K69" i="6"/>
  <c r="M69" i="6"/>
  <c r="O69" i="6"/>
  <c r="Q69" i="6"/>
  <c r="R69" i="6"/>
  <c r="S69" i="6"/>
  <c r="T69" i="6"/>
  <c r="C70" i="6"/>
  <c r="D70" i="6"/>
  <c r="E70" i="6"/>
  <c r="F70" i="6"/>
  <c r="H70" i="6"/>
  <c r="I70" i="6"/>
  <c r="J70" i="6"/>
  <c r="K70" i="6"/>
  <c r="M70" i="6"/>
  <c r="O70" i="6"/>
  <c r="Q70" i="6"/>
  <c r="R70" i="6"/>
  <c r="S70" i="6"/>
  <c r="T70" i="6"/>
  <c r="C71" i="6"/>
  <c r="D71" i="6"/>
  <c r="E71" i="6"/>
  <c r="F71" i="6"/>
  <c r="H71" i="6"/>
  <c r="I71" i="6"/>
  <c r="J71" i="6"/>
  <c r="K71" i="6"/>
  <c r="M71" i="6"/>
  <c r="O71" i="6"/>
  <c r="Q71" i="6"/>
  <c r="R71" i="6"/>
  <c r="S71" i="6"/>
  <c r="T71" i="6"/>
  <c r="C72" i="6"/>
  <c r="D72" i="6"/>
  <c r="E72" i="6"/>
  <c r="F72" i="6"/>
  <c r="H72" i="6"/>
  <c r="I72" i="6"/>
  <c r="J72" i="6"/>
  <c r="K72" i="6"/>
  <c r="M72" i="6"/>
  <c r="O72" i="6"/>
  <c r="Q72" i="6"/>
  <c r="R72" i="6"/>
  <c r="S72" i="6"/>
  <c r="T72" i="6"/>
  <c r="C73" i="6"/>
  <c r="D73" i="6"/>
  <c r="E73" i="6"/>
  <c r="F73" i="6"/>
  <c r="H73" i="6"/>
  <c r="I73" i="6"/>
  <c r="J73" i="6"/>
  <c r="K73" i="6"/>
  <c r="M73" i="6"/>
  <c r="O73" i="6"/>
  <c r="Q73" i="6"/>
  <c r="R73" i="6"/>
  <c r="S73" i="6"/>
  <c r="T73" i="6"/>
  <c r="C74" i="6"/>
  <c r="D74" i="6"/>
  <c r="E74" i="6"/>
  <c r="F74" i="6"/>
  <c r="H74" i="6"/>
  <c r="I74" i="6"/>
  <c r="J74" i="6"/>
  <c r="K74" i="6"/>
  <c r="M74" i="6"/>
  <c r="O74" i="6"/>
  <c r="Q74" i="6"/>
  <c r="R74" i="6"/>
  <c r="S74" i="6"/>
  <c r="T74" i="6"/>
  <c r="C75" i="6"/>
  <c r="D75" i="6"/>
  <c r="E75" i="6"/>
  <c r="F75" i="6"/>
  <c r="H75" i="6"/>
  <c r="I75" i="6"/>
  <c r="J75" i="6"/>
  <c r="K75" i="6"/>
  <c r="M75" i="6"/>
  <c r="O75" i="6"/>
  <c r="Q75" i="6"/>
  <c r="R75" i="6"/>
  <c r="S75" i="6"/>
  <c r="T75" i="6"/>
  <c r="C76" i="6"/>
  <c r="D76" i="6"/>
  <c r="E76" i="6"/>
  <c r="F76" i="6"/>
  <c r="H76" i="6"/>
  <c r="I76" i="6"/>
  <c r="J76" i="6"/>
  <c r="K76" i="6"/>
  <c r="M76" i="6"/>
  <c r="O76" i="6"/>
  <c r="Q76" i="6"/>
  <c r="R76" i="6"/>
  <c r="S76" i="6"/>
  <c r="T76" i="6"/>
  <c r="C77" i="6"/>
  <c r="D77" i="6"/>
  <c r="E77" i="6"/>
  <c r="F77" i="6"/>
  <c r="H77" i="6"/>
  <c r="I77" i="6"/>
  <c r="J77" i="6"/>
  <c r="K77" i="6"/>
  <c r="M77" i="6"/>
  <c r="O77" i="6"/>
  <c r="Q77" i="6"/>
  <c r="R77" i="6"/>
  <c r="S77" i="6"/>
  <c r="T77" i="6"/>
  <c r="C78" i="6"/>
  <c r="D78" i="6"/>
  <c r="E78" i="6"/>
  <c r="F78" i="6"/>
  <c r="H78" i="6"/>
  <c r="I78" i="6"/>
  <c r="J78" i="6"/>
  <c r="K78" i="6"/>
  <c r="M78" i="6"/>
  <c r="O78" i="6"/>
  <c r="Q78" i="6"/>
  <c r="R78" i="6"/>
  <c r="S78" i="6"/>
  <c r="T78" i="6"/>
  <c r="C80" i="6"/>
  <c r="D80" i="6"/>
  <c r="E80" i="6"/>
  <c r="F80" i="6"/>
  <c r="H80" i="6"/>
  <c r="I80" i="6"/>
  <c r="J80" i="6"/>
  <c r="K80" i="6"/>
  <c r="M80" i="6"/>
  <c r="N80" i="6"/>
  <c r="O80" i="6"/>
  <c r="Q80" i="6"/>
  <c r="R80" i="6"/>
  <c r="S80" i="6"/>
  <c r="T80" i="6"/>
  <c r="C84" i="6"/>
  <c r="D84" i="6"/>
  <c r="E84" i="6"/>
  <c r="F84" i="6"/>
  <c r="H84" i="6"/>
  <c r="I84" i="6"/>
  <c r="J84" i="6"/>
  <c r="K84" i="6"/>
  <c r="M84" i="6"/>
  <c r="O84" i="6"/>
  <c r="S84" i="6"/>
  <c r="T84" i="6"/>
  <c r="C85" i="6"/>
  <c r="D85" i="6"/>
  <c r="E85" i="6"/>
  <c r="F85" i="6"/>
  <c r="H85" i="6"/>
  <c r="I85" i="6"/>
  <c r="J85" i="6"/>
  <c r="K85" i="6"/>
  <c r="M85" i="6"/>
  <c r="O85" i="6"/>
  <c r="S85" i="6"/>
  <c r="T85" i="6"/>
  <c r="C86" i="6"/>
  <c r="D86" i="6"/>
  <c r="E86" i="6"/>
  <c r="F86" i="6"/>
  <c r="H86" i="6"/>
  <c r="I86" i="6"/>
  <c r="J86" i="6"/>
  <c r="K86" i="6"/>
  <c r="M86" i="6"/>
  <c r="O86" i="6"/>
  <c r="S86" i="6"/>
  <c r="T86" i="6"/>
  <c r="C87" i="6"/>
  <c r="D87" i="6"/>
  <c r="E87" i="6"/>
  <c r="F87" i="6"/>
  <c r="H87" i="6"/>
  <c r="I87" i="6"/>
  <c r="J87" i="6"/>
  <c r="K87" i="6"/>
  <c r="M87" i="6"/>
  <c r="O87" i="6"/>
  <c r="S87" i="6"/>
  <c r="T87" i="6"/>
  <c r="C88" i="6"/>
  <c r="D88" i="6"/>
  <c r="E88" i="6"/>
  <c r="F88" i="6"/>
  <c r="H88" i="6"/>
  <c r="I88" i="6"/>
  <c r="J88" i="6"/>
  <c r="K88" i="6"/>
  <c r="M88" i="6"/>
  <c r="O88" i="6"/>
  <c r="S88" i="6"/>
  <c r="T88" i="6"/>
  <c r="C89" i="6"/>
  <c r="D89" i="6"/>
  <c r="E89" i="6"/>
  <c r="F89" i="6"/>
  <c r="H89" i="6"/>
  <c r="I89" i="6"/>
  <c r="J89" i="6"/>
  <c r="K89" i="6"/>
  <c r="M89" i="6"/>
  <c r="O89" i="6"/>
  <c r="S89" i="6"/>
  <c r="T89" i="6"/>
  <c r="C90" i="6"/>
  <c r="D90" i="6"/>
  <c r="E90" i="6"/>
  <c r="F90" i="6"/>
  <c r="H90" i="6"/>
  <c r="I90" i="6"/>
  <c r="J90" i="6"/>
  <c r="K90" i="6"/>
  <c r="M90" i="6"/>
  <c r="O90" i="6"/>
  <c r="S90" i="6"/>
  <c r="T90" i="6"/>
  <c r="C91" i="6"/>
  <c r="D91" i="6"/>
  <c r="E91" i="6"/>
  <c r="F91" i="6"/>
  <c r="H91" i="6"/>
  <c r="I91" i="6"/>
  <c r="J91" i="6"/>
  <c r="K91" i="6"/>
  <c r="M91" i="6"/>
  <c r="O91" i="6"/>
  <c r="S91" i="6"/>
  <c r="T91" i="6"/>
  <c r="C92" i="6"/>
  <c r="D92" i="6"/>
  <c r="E92" i="6"/>
  <c r="F92" i="6"/>
  <c r="H92" i="6"/>
  <c r="I92" i="6"/>
  <c r="J92" i="6"/>
  <c r="K92" i="6"/>
  <c r="M92" i="6"/>
  <c r="O92" i="6"/>
  <c r="S92" i="6"/>
  <c r="T92" i="6"/>
  <c r="C93" i="6"/>
  <c r="D93" i="6"/>
  <c r="E93" i="6"/>
  <c r="F93" i="6"/>
  <c r="H93" i="6"/>
  <c r="I93" i="6"/>
  <c r="J93" i="6"/>
  <c r="K93" i="6"/>
  <c r="M93" i="6"/>
  <c r="O93" i="6"/>
  <c r="S93" i="6"/>
  <c r="T93" i="6"/>
  <c r="C94" i="6"/>
  <c r="D94" i="6"/>
  <c r="E94" i="6"/>
  <c r="F94" i="6"/>
  <c r="H94" i="6"/>
  <c r="I94" i="6"/>
  <c r="J94" i="6"/>
  <c r="K94" i="6"/>
  <c r="M94" i="6"/>
  <c r="O94" i="6"/>
  <c r="S94" i="6"/>
  <c r="T94" i="6"/>
  <c r="C95" i="6"/>
  <c r="D95" i="6"/>
  <c r="E95" i="6"/>
  <c r="F95" i="6"/>
  <c r="H95" i="6"/>
  <c r="I95" i="6"/>
  <c r="J95" i="6"/>
  <c r="K95" i="6"/>
  <c r="M95" i="6"/>
  <c r="O95" i="6"/>
  <c r="S95" i="6"/>
  <c r="T95" i="6"/>
  <c r="C96" i="6"/>
  <c r="D96" i="6"/>
  <c r="E96" i="6"/>
  <c r="F96" i="6"/>
  <c r="H96" i="6"/>
  <c r="I96" i="6"/>
  <c r="J96" i="6"/>
  <c r="K96" i="6"/>
  <c r="M96" i="6"/>
  <c r="O96" i="6"/>
  <c r="S96" i="6"/>
  <c r="T96" i="6"/>
  <c r="C97" i="6"/>
  <c r="D97" i="6"/>
  <c r="E97" i="6"/>
  <c r="F97" i="6"/>
  <c r="H97" i="6"/>
  <c r="I97" i="6"/>
  <c r="J97" i="6"/>
  <c r="K97" i="6"/>
  <c r="M97" i="6"/>
  <c r="O97" i="6"/>
  <c r="S97" i="6"/>
  <c r="T97" i="6"/>
  <c r="C98" i="6"/>
  <c r="D98" i="6"/>
  <c r="E98" i="6"/>
  <c r="F98" i="6"/>
  <c r="H98" i="6"/>
  <c r="I98" i="6"/>
  <c r="J98" i="6"/>
  <c r="K98" i="6"/>
  <c r="M98" i="6"/>
  <c r="O98" i="6"/>
  <c r="S98" i="6"/>
  <c r="T98" i="6"/>
  <c r="C99" i="6"/>
  <c r="D99" i="6"/>
  <c r="E99" i="6"/>
  <c r="F99" i="6"/>
  <c r="H99" i="6"/>
  <c r="I99" i="6"/>
  <c r="J99" i="6"/>
  <c r="K99" i="6"/>
  <c r="M99" i="6"/>
  <c r="O99" i="6"/>
  <c r="S99" i="6"/>
  <c r="T99" i="6"/>
  <c r="C100" i="6"/>
  <c r="D100" i="6"/>
  <c r="E100" i="6"/>
  <c r="F100" i="6"/>
  <c r="H100" i="6"/>
  <c r="I100" i="6"/>
  <c r="J100" i="6"/>
  <c r="K100" i="6"/>
  <c r="M100" i="6"/>
  <c r="O100" i="6"/>
  <c r="S100" i="6"/>
  <c r="T100" i="6"/>
  <c r="C101" i="6"/>
  <c r="D101" i="6"/>
  <c r="E101" i="6"/>
  <c r="F101" i="6"/>
  <c r="H101" i="6"/>
  <c r="I101" i="6"/>
  <c r="J101" i="6"/>
  <c r="K101" i="6"/>
  <c r="M101" i="6"/>
  <c r="O101" i="6"/>
  <c r="Q101" i="6"/>
  <c r="R101" i="6"/>
  <c r="S101" i="6"/>
  <c r="T101" i="6"/>
  <c r="C103" i="6"/>
  <c r="D103" i="6"/>
  <c r="E103" i="6"/>
  <c r="F103" i="6"/>
  <c r="H103" i="6"/>
  <c r="I103" i="6"/>
  <c r="J103" i="6"/>
  <c r="K103" i="6"/>
  <c r="M103" i="6"/>
  <c r="N103" i="6"/>
  <c r="O103" i="6"/>
  <c r="Q103" i="6"/>
  <c r="R103" i="6"/>
  <c r="S103" i="6"/>
  <c r="T103" i="6"/>
  <c r="C107" i="6"/>
  <c r="D107" i="6"/>
  <c r="E107" i="6"/>
  <c r="F107" i="6"/>
  <c r="H107" i="6"/>
  <c r="I107" i="6"/>
  <c r="J107" i="6"/>
  <c r="K107" i="6"/>
  <c r="M107" i="6"/>
  <c r="O107" i="6"/>
  <c r="S107" i="6"/>
  <c r="T107" i="6"/>
  <c r="C108" i="6"/>
  <c r="D108" i="6"/>
  <c r="E108" i="6"/>
  <c r="F108" i="6"/>
  <c r="H108" i="6"/>
  <c r="I108" i="6"/>
  <c r="J108" i="6"/>
  <c r="K108" i="6"/>
  <c r="M108" i="6"/>
  <c r="O108" i="6"/>
  <c r="S108" i="6"/>
  <c r="T108" i="6"/>
  <c r="C109" i="6"/>
  <c r="D109" i="6"/>
  <c r="E109" i="6"/>
  <c r="F109" i="6"/>
  <c r="H109" i="6"/>
  <c r="I109" i="6"/>
  <c r="J109" i="6"/>
  <c r="K109" i="6"/>
  <c r="M109" i="6"/>
  <c r="O109" i="6"/>
  <c r="S109" i="6"/>
  <c r="T109" i="6"/>
  <c r="C110" i="6"/>
  <c r="D110" i="6"/>
  <c r="E110" i="6"/>
  <c r="F110" i="6"/>
  <c r="H110" i="6"/>
  <c r="I110" i="6"/>
  <c r="J110" i="6"/>
  <c r="K110" i="6"/>
  <c r="M110" i="6"/>
  <c r="O110" i="6"/>
  <c r="S110" i="6"/>
  <c r="T110" i="6"/>
  <c r="C111" i="6"/>
  <c r="D111" i="6"/>
  <c r="E111" i="6"/>
  <c r="F111" i="6"/>
  <c r="H111" i="6"/>
  <c r="I111" i="6"/>
  <c r="J111" i="6"/>
  <c r="K111" i="6"/>
  <c r="M111" i="6"/>
  <c r="O111" i="6"/>
  <c r="S111" i="6"/>
  <c r="T111" i="6"/>
  <c r="C112" i="6"/>
  <c r="D112" i="6"/>
  <c r="E112" i="6"/>
  <c r="F112" i="6"/>
  <c r="H112" i="6"/>
  <c r="I112" i="6"/>
  <c r="J112" i="6"/>
  <c r="K112" i="6"/>
  <c r="M112" i="6"/>
  <c r="O112" i="6"/>
  <c r="S112" i="6"/>
  <c r="T112" i="6"/>
  <c r="C113" i="6"/>
  <c r="D113" i="6"/>
  <c r="E113" i="6"/>
  <c r="F113" i="6"/>
  <c r="H113" i="6"/>
  <c r="I113" i="6"/>
  <c r="J113" i="6"/>
  <c r="K113" i="6"/>
  <c r="M113" i="6"/>
  <c r="O113" i="6"/>
  <c r="S113" i="6"/>
  <c r="T113" i="6"/>
  <c r="C114" i="6"/>
  <c r="D114" i="6"/>
  <c r="E114" i="6"/>
  <c r="F114" i="6"/>
  <c r="H114" i="6"/>
  <c r="I114" i="6"/>
  <c r="J114" i="6"/>
  <c r="K114" i="6"/>
  <c r="M114" i="6"/>
  <c r="O114" i="6"/>
  <c r="S114" i="6"/>
  <c r="T114" i="6"/>
  <c r="C116" i="6"/>
  <c r="D116" i="6"/>
  <c r="E116" i="6"/>
  <c r="F116" i="6"/>
  <c r="H116" i="6"/>
  <c r="I116" i="6"/>
  <c r="J116" i="6"/>
  <c r="K116" i="6"/>
  <c r="M116" i="6"/>
  <c r="N116" i="6"/>
  <c r="O116" i="6"/>
  <c r="Q116" i="6"/>
  <c r="R116" i="6"/>
  <c r="S116" i="6"/>
  <c r="T116" i="6"/>
  <c r="C120" i="6"/>
  <c r="D120" i="6"/>
  <c r="E120" i="6"/>
  <c r="F120" i="6"/>
  <c r="H120" i="6"/>
  <c r="I120" i="6"/>
  <c r="J120" i="6"/>
  <c r="K120" i="6"/>
  <c r="M120" i="6"/>
  <c r="O120" i="6"/>
  <c r="S120" i="6"/>
  <c r="T120" i="6"/>
  <c r="C121" i="6"/>
  <c r="D121" i="6"/>
  <c r="E121" i="6"/>
  <c r="F121" i="6"/>
  <c r="H121" i="6"/>
  <c r="I121" i="6"/>
  <c r="J121" i="6"/>
  <c r="K121" i="6"/>
  <c r="M121" i="6"/>
  <c r="O121" i="6"/>
  <c r="S121" i="6"/>
  <c r="T121" i="6"/>
  <c r="C122" i="6"/>
  <c r="D122" i="6"/>
  <c r="E122" i="6"/>
  <c r="F122" i="6"/>
  <c r="H122" i="6"/>
  <c r="I122" i="6"/>
  <c r="J122" i="6"/>
  <c r="K122" i="6"/>
  <c r="M122" i="6"/>
  <c r="O122" i="6"/>
  <c r="S122" i="6"/>
  <c r="T122" i="6"/>
  <c r="C123" i="6"/>
  <c r="D123" i="6"/>
  <c r="E123" i="6"/>
  <c r="F123" i="6"/>
  <c r="H123" i="6"/>
  <c r="I123" i="6"/>
  <c r="J123" i="6"/>
  <c r="K123" i="6"/>
  <c r="M123" i="6"/>
  <c r="O123" i="6"/>
  <c r="S123" i="6"/>
  <c r="T123" i="6"/>
  <c r="C124" i="6"/>
  <c r="D124" i="6"/>
  <c r="E124" i="6"/>
  <c r="F124" i="6"/>
  <c r="H124" i="6"/>
  <c r="I124" i="6"/>
  <c r="J124" i="6"/>
  <c r="K124" i="6"/>
  <c r="M124" i="6"/>
  <c r="O124" i="6"/>
  <c r="S124" i="6"/>
  <c r="T124" i="6"/>
  <c r="C125" i="6"/>
  <c r="D125" i="6"/>
  <c r="E125" i="6"/>
  <c r="F125" i="6"/>
  <c r="H125" i="6"/>
  <c r="I125" i="6"/>
  <c r="J125" i="6"/>
  <c r="K125" i="6"/>
  <c r="M125" i="6"/>
  <c r="O125" i="6"/>
  <c r="S125" i="6"/>
  <c r="T125" i="6"/>
  <c r="C126" i="6"/>
  <c r="D126" i="6"/>
  <c r="E126" i="6"/>
  <c r="F126" i="6"/>
  <c r="H126" i="6"/>
  <c r="I126" i="6"/>
  <c r="J126" i="6"/>
  <c r="K126" i="6"/>
  <c r="M126" i="6"/>
  <c r="O126" i="6"/>
  <c r="S126" i="6"/>
  <c r="T126" i="6"/>
  <c r="C127" i="6"/>
  <c r="D127" i="6"/>
  <c r="E127" i="6"/>
  <c r="F127" i="6"/>
  <c r="H127" i="6"/>
  <c r="I127" i="6"/>
  <c r="J127" i="6"/>
  <c r="K127" i="6"/>
  <c r="M127" i="6"/>
  <c r="O127" i="6"/>
  <c r="S127" i="6"/>
  <c r="T127" i="6"/>
  <c r="C128" i="6"/>
  <c r="D128" i="6"/>
  <c r="E128" i="6"/>
  <c r="F128" i="6"/>
  <c r="H128" i="6"/>
  <c r="I128" i="6"/>
  <c r="J128" i="6"/>
  <c r="K128" i="6"/>
  <c r="M128" i="6"/>
  <c r="O128" i="6"/>
  <c r="S128" i="6"/>
  <c r="T128" i="6"/>
  <c r="C129" i="6"/>
  <c r="D129" i="6"/>
  <c r="E129" i="6"/>
  <c r="F129" i="6"/>
  <c r="H129" i="6"/>
  <c r="I129" i="6"/>
  <c r="J129" i="6"/>
  <c r="K129" i="6"/>
  <c r="M129" i="6"/>
  <c r="O129" i="6"/>
  <c r="S129" i="6"/>
  <c r="T129" i="6"/>
  <c r="C130" i="6"/>
  <c r="D130" i="6"/>
  <c r="E130" i="6"/>
  <c r="F130" i="6"/>
  <c r="H130" i="6"/>
  <c r="I130" i="6"/>
  <c r="J130" i="6"/>
  <c r="K130" i="6"/>
  <c r="M130" i="6"/>
  <c r="O130" i="6"/>
  <c r="S130" i="6"/>
  <c r="T130" i="6"/>
  <c r="C131" i="6"/>
  <c r="D131" i="6"/>
  <c r="E131" i="6"/>
  <c r="F131" i="6"/>
  <c r="H131" i="6"/>
  <c r="I131" i="6"/>
  <c r="J131" i="6"/>
  <c r="K131" i="6"/>
  <c r="M131" i="6"/>
  <c r="O131" i="6"/>
  <c r="S131" i="6"/>
  <c r="T131" i="6"/>
  <c r="C132" i="6"/>
  <c r="D132" i="6"/>
  <c r="E132" i="6"/>
  <c r="F132" i="6"/>
  <c r="H132" i="6"/>
  <c r="I132" i="6"/>
  <c r="J132" i="6"/>
  <c r="K132" i="6"/>
  <c r="M132" i="6"/>
  <c r="O132" i="6"/>
  <c r="S132" i="6"/>
  <c r="T132" i="6"/>
  <c r="C133" i="6"/>
  <c r="D133" i="6"/>
  <c r="E133" i="6"/>
  <c r="F133" i="6"/>
  <c r="H133" i="6"/>
  <c r="I133" i="6"/>
  <c r="J133" i="6"/>
  <c r="K133" i="6"/>
  <c r="M133" i="6"/>
  <c r="O133" i="6"/>
  <c r="S133" i="6"/>
  <c r="T133" i="6"/>
  <c r="C134" i="6"/>
  <c r="D134" i="6"/>
  <c r="E134" i="6"/>
  <c r="F134" i="6"/>
  <c r="H134" i="6"/>
  <c r="I134" i="6"/>
  <c r="J134" i="6"/>
  <c r="K134" i="6"/>
  <c r="M134" i="6"/>
  <c r="O134" i="6"/>
  <c r="S134" i="6"/>
  <c r="T134" i="6"/>
  <c r="C135" i="6"/>
  <c r="D135" i="6"/>
  <c r="E135" i="6"/>
  <c r="F135" i="6"/>
  <c r="H135" i="6"/>
  <c r="I135" i="6"/>
  <c r="J135" i="6"/>
  <c r="K135" i="6"/>
  <c r="M135" i="6"/>
  <c r="O135" i="6"/>
  <c r="S135" i="6"/>
  <c r="T135" i="6"/>
  <c r="C136" i="6"/>
  <c r="D136" i="6"/>
  <c r="E136" i="6"/>
  <c r="F136" i="6"/>
  <c r="H136" i="6"/>
  <c r="I136" i="6"/>
  <c r="J136" i="6"/>
  <c r="K136" i="6"/>
  <c r="M136" i="6"/>
  <c r="O136" i="6"/>
  <c r="S136" i="6"/>
  <c r="T136" i="6"/>
  <c r="C137" i="6"/>
  <c r="D137" i="6"/>
  <c r="E137" i="6"/>
  <c r="F137" i="6"/>
  <c r="H137" i="6"/>
  <c r="I137" i="6"/>
  <c r="J137" i="6"/>
  <c r="K137" i="6"/>
  <c r="M137" i="6"/>
  <c r="O137" i="6"/>
  <c r="S137" i="6"/>
  <c r="T137" i="6"/>
  <c r="C138" i="6"/>
  <c r="D138" i="6"/>
  <c r="E138" i="6"/>
  <c r="F138" i="6"/>
  <c r="H138" i="6"/>
  <c r="I138" i="6"/>
  <c r="J138" i="6"/>
  <c r="K138" i="6"/>
  <c r="M138" i="6"/>
  <c r="O138" i="6"/>
  <c r="S138" i="6"/>
  <c r="T138" i="6"/>
  <c r="C139" i="6"/>
  <c r="D139" i="6"/>
  <c r="E139" i="6"/>
  <c r="F139" i="6"/>
  <c r="H139" i="6"/>
  <c r="I139" i="6"/>
  <c r="J139" i="6"/>
  <c r="K139" i="6"/>
  <c r="M139" i="6"/>
  <c r="O139" i="6"/>
  <c r="Q139" i="6"/>
  <c r="R139" i="6"/>
  <c r="S139" i="6"/>
  <c r="T139" i="6"/>
  <c r="C140" i="6"/>
  <c r="D140" i="6"/>
  <c r="E140" i="6"/>
  <c r="F140" i="6"/>
  <c r="H140" i="6"/>
  <c r="I140" i="6"/>
  <c r="J140" i="6"/>
  <c r="K140" i="6"/>
  <c r="M140" i="6"/>
  <c r="O140" i="6"/>
  <c r="Q140" i="6"/>
  <c r="R140" i="6"/>
  <c r="S140" i="6"/>
  <c r="T140" i="6"/>
  <c r="C141" i="6"/>
  <c r="D141" i="6"/>
  <c r="E141" i="6"/>
  <c r="F141" i="6"/>
  <c r="H141" i="6"/>
  <c r="I141" i="6"/>
  <c r="J141" i="6"/>
  <c r="K141" i="6"/>
  <c r="M141" i="6"/>
  <c r="O141" i="6"/>
  <c r="Q141" i="6"/>
  <c r="R141" i="6"/>
  <c r="S141" i="6"/>
  <c r="T141" i="6"/>
  <c r="C143" i="6"/>
  <c r="D143" i="6"/>
  <c r="E143" i="6"/>
  <c r="F143" i="6"/>
  <c r="H143" i="6"/>
  <c r="I143" i="6"/>
  <c r="J143" i="6"/>
  <c r="K143" i="6"/>
  <c r="M143" i="6"/>
  <c r="N143" i="6"/>
  <c r="O143" i="6"/>
  <c r="Q143" i="6"/>
  <c r="R143" i="6"/>
  <c r="S143" i="6"/>
  <c r="T143" i="6"/>
  <c r="C146" i="6"/>
  <c r="D146" i="6"/>
  <c r="E146" i="6"/>
  <c r="F146" i="6"/>
  <c r="H146" i="6"/>
  <c r="I146" i="6"/>
  <c r="J146" i="6"/>
  <c r="K146" i="6"/>
  <c r="M146" i="6"/>
  <c r="N146" i="6"/>
  <c r="O146" i="6"/>
  <c r="Q146" i="6"/>
  <c r="R146" i="6"/>
  <c r="S146" i="6"/>
  <c r="T146" i="6"/>
  <c r="C148" i="6"/>
  <c r="D148" i="6"/>
  <c r="E148" i="6"/>
  <c r="F148" i="6"/>
  <c r="H148" i="6"/>
  <c r="I148" i="6"/>
  <c r="J148" i="6"/>
  <c r="K148" i="6"/>
  <c r="M148" i="6"/>
  <c r="N148" i="6"/>
  <c r="O148" i="6"/>
  <c r="Q148" i="6"/>
  <c r="R148" i="6"/>
  <c r="S148" i="6"/>
  <c r="T148" i="6"/>
  <c r="C152" i="6"/>
  <c r="D152" i="6"/>
  <c r="E152" i="6"/>
  <c r="F152" i="6"/>
  <c r="H152" i="6"/>
  <c r="I152" i="6"/>
  <c r="J152" i="6"/>
  <c r="K152" i="6"/>
  <c r="M152" i="6"/>
  <c r="S152" i="6"/>
  <c r="T152" i="6"/>
  <c r="C153" i="6"/>
  <c r="D153" i="6"/>
  <c r="E153" i="6"/>
  <c r="F153" i="6"/>
  <c r="H153" i="6"/>
  <c r="I153" i="6"/>
  <c r="J153" i="6"/>
  <c r="K153" i="6"/>
  <c r="M153" i="6"/>
  <c r="S153" i="6"/>
  <c r="T153" i="6"/>
  <c r="C154" i="6"/>
  <c r="D154" i="6"/>
  <c r="E154" i="6"/>
  <c r="F154" i="6"/>
  <c r="H154" i="6"/>
  <c r="I154" i="6"/>
  <c r="J154" i="6"/>
  <c r="K154" i="6"/>
  <c r="M154" i="6"/>
  <c r="S154" i="6"/>
  <c r="T154" i="6"/>
  <c r="C155" i="6"/>
  <c r="D155" i="6"/>
  <c r="E155" i="6"/>
  <c r="F155" i="6"/>
  <c r="H155" i="6"/>
  <c r="I155" i="6"/>
  <c r="J155" i="6"/>
  <c r="K155" i="6"/>
  <c r="M155" i="6"/>
  <c r="S155" i="6"/>
  <c r="T155" i="6"/>
  <c r="C156" i="6"/>
  <c r="D156" i="6"/>
  <c r="E156" i="6"/>
  <c r="F156" i="6"/>
  <c r="H156" i="6"/>
  <c r="I156" i="6"/>
  <c r="J156" i="6"/>
  <c r="K156" i="6"/>
  <c r="M156" i="6"/>
  <c r="S156" i="6"/>
  <c r="T156" i="6"/>
  <c r="C157" i="6"/>
  <c r="D157" i="6"/>
  <c r="E157" i="6"/>
  <c r="F157" i="6"/>
  <c r="H157" i="6"/>
  <c r="I157" i="6"/>
  <c r="J157" i="6"/>
  <c r="K157" i="6"/>
  <c r="M157" i="6"/>
  <c r="S157" i="6"/>
  <c r="T157" i="6"/>
  <c r="C158" i="6"/>
  <c r="D158" i="6"/>
  <c r="E158" i="6"/>
  <c r="F158" i="6"/>
  <c r="H158" i="6"/>
  <c r="I158" i="6"/>
  <c r="J158" i="6"/>
  <c r="K158" i="6"/>
  <c r="M158" i="6"/>
  <c r="S158" i="6"/>
  <c r="T158" i="6"/>
  <c r="C159" i="6"/>
  <c r="D159" i="6"/>
  <c r="E159" i="6"/>
  <c r="F159" i="6"/>
  <c r="H159" i="6"/>
  <c r="I159" i="6"/>
  <c r="J159" i="6"/>
  <c r="K159" i="6"/>
  <c r="M159" i="6"/>
  <c r="O159" i="6"/>
  <c r="S159" i="6"/>
  <c r="T159" i="6"/>
  <c r="C160" i="6"/>
  <c r="D160" i="6"/>
  <c r="E160" i="6"/>
  <c r="F160" i="6"/>
  <c r="H160" i="6"/>
  <c r="I160" i="6"/>
  <c r="J160" i="6"/>
  <c r="K160" i="6"/>
  <c r="M160" i="6"/>
  <c r="Q160" i="6"/>
  <c r="R160" i="6"/>
  <c r="S160" i="6"/>
  <c r="T160" i="6"/>
  <c r="C162" i="6"/>
  <c r="D162" i="6"/>
  <c r="E162" i="6"/>
  <c r="F162" i="6"/>
  <c r="H162" i="6"/>
  <c r="I162" i="6"/>
  <c r="J162" i="6"/>
  <c r="K162" i="6"/>
  <c r="M162" i="6"/>
  <c r="N162" i="6"/>
  <c r="O162" i="6"/>
  <c r="Q162" i="6"/>
  <c r="R162" i="6"/>
  <c r="S162" i="6"/>
  <c r="T162" i="6"/>
  <c r="C164" i="6"/>
  <c r="D164" i="6"/>
  <c r="E164" i="6"/>
  <c r="F164" i="6"/>
  <c r="H164" i="6"/>
  <c r="I164" i="6"/>
  <c r="J164" i="6"/>
  <c r="K164" i="6"/>
  <c r="M164" i="6"/>
  <c r="N164" i="6"/>
  <c r="O164" i="6"/>
  <c r="Q164" i="6"/>
  <c r="R164" i="6"/>
  <c r="S164" i="6"/>
  <c r="T164" i="6"/>
  <c r="D15" i="3"/>
  <c r="D16" i="3"/>
  <c r="D18" i="3"/>
  <c r="D23" i="3"/>
  <c r="D24" i="3"/>
  <c r="D25" i="3"/>
  <c r="D28" i="3"/>
  <c r="D29" i="3"/>
  <c r="D30" i="3"/>
  <c r="D32" i="3"/>
  <c r="D34" i="3"/>
  <c r="D9" i="3"/>
  <c r="D10" i="3"/>
  <c r="D11" i="3"/>
  <c r="H26" i="3"/>
</calcChain>
</file>

<file path=xl/sharedStrings.xml><?xml version="1.0" encoding="utf-8"?>
<sst xmlns="http://schemas.openxmlformats.org/spreadsheetml/2006/main" count="181" uniqueCount="164">
  <si>
    <t>Library (Book Fair)</t>
  </si>
  <si>
    <t>Reserved - Water Fountain</t>
  </si>
  <si>
    <t>Eco Ambassador Grant</t>
  </si>
  <si>
    <t>ORTEGA ELEMENTARY SCHOOL PARENT TEACHER ORGANIZATION</t>
  </si>
  <si>
    <t>Statement of Financial Condition</t>
  </si>
  <si>
    <t>For the 2020 - 2021 School Year</t>
  </si>
  <si>
    <t>Beginning of PTO Year</t>
  </si>
  <si>
    <t>ASSETS</t>
  </si>
  <si>
    <t>Cash &amp; Equivalents</t>
  </si>
  <si>
    <t>Accounts Receivable</t>
  </si>
  <si>
    <t>Prepaid Expenses</t>
  </si>
  <si>
    <t>Fixed Assets</t>
  </si>
  <si>
    <t>TOTAL ASSETS</t>
  </si>
  <si>
    <t>LIABILITIES</t>
  </si>
  <si>
    <t>Accounts Payable</t>
  </si>
  <si>
    <t>Unearned Revenue</t>
  </si>
  <si>
    <t>TOTAL LIABILITIES</t>
  </si>
  <si>
    <t>RETAINED FUNDS</t>
  </si>
  <si>
    <t>General Fund</t>
  </si>
  <si>
    <t>Temporarily Restricted Funds:</t>
  </si>
  <si>
    <t>Popsicle Sales</t>
  </si>
  <si>
    <t>5th Grade Fundraising</t>
  </si>
  <si>
    <t>Birthday Books</t>
  </si>
  <si>
    <t>Principal's Fund - Amazon Revenue</t>
  </si>
  <si>
    <t>Reserved Funds</t>
  </si>
  <si>
    <t>TOTAL RETAINED FUNDS</t>
  </si>
  <si>
    <t>TOTAL LIABILITIES &amp; RETAINED FUNDS</t>
  </si>
  <si>
    <t>Change</t>
  </si>
  <si>
    <t>ORTEGA ELEMENTARY SCHOOL</t>
  </si>
  <si>
    <t>PARENT TEACHER ORGANIZATION</t>
  </si>
  <si>
    <t>CHECKING ACCOUNT RECONCILIATION</t>
  </si>
  <si>
    <t>Bank of America, Account Number 05795-02368</t>
  </si>
  <si>
    <t>PLUS:</t>
  </si>
  <si>
    <t>Total of Items received, not yet deposited</t>
  </si>
  <si>
    <t>LESS:</t>
  </si>
  <si>
    <t>Total Outstanding Checks (Checks not cashed)</t>
  </si>
  <si>
    <t>Difference</t>
  </si>
  <si>
    <t>A</t>
  </si>
  <si>
    <t>B</t>
  </si>
  <si>
    <t>C</t>
  </si>
  <si>
    <t>D</t>
  </si>
  <si>
    <t>E</t>
  </si>
  <si>
    <t>-</t>
  </si>
  <si>
    <t>Obtained amount from balance per bank (bank of America online)</t>
  </si>
  <si>
    <t>Balance represents total of payments (checks &amp; cash) received but not yet deposited and/or reflected by BofA as of period of time.</t>
  </si>
  <si>
    <t>Confirmed that these checks were still outstanding as of the reconciliation date per BofA online.</t>
  </si>
  <si>
    <t>Agreed amount to the check ledger.</t>
  </si>
  <si>
    <t>As there is no difference between the adjusted bank balance and the ledger balance, the account is reconciled with no exceptions.</t>
  </si>
  <si>
    <t>Summary of Transactions</t>
  </si>
  <si>
    <t>CATEGORY/LINE ITEM</t>
  </si>
  <si>
    <t>Revenue (Cash Received)</t>
  </si>
  <si>
    <t>Payments To Be Received (Accounts Receivable)</t>
  </si>
  <si>
    <t>Payments Received in Advance (Uneared Revenue)</t>
  </si>
  <si>
    <t>Total Revenue Earned</t>
  </si>
  <si>
    <t>Costs</t>
  </si>
  <si>
    <t>Payments To Be Made (Accounts Payable)</t>
  </si>
  <si>
    <t>Payments In Advance/ Deposits (Prepaid Expenses)</t>
  </si>
  <si>
    <t>Expenditures</t>
  </si>
  <si>
    <t>Net Revenue/ Cost</t>
  </si>
  <si>
    <t>Budget</t>
  </si>
  <si>
    <t>Over/ (Under) Budget</t>
  </si>
  <si>
    <t>Previous Year Revenue</t>
  </si>
  <si>
    <t>Previous Year Expenditure</t>
  </si>
  <si>
    <t>Previous Year Net Revenue</t>
  </si>
  <si>
    <t>Year Over Year Difference</t>
  </si>
  <si>
    <t>FUNDRAISING</t>
  </si>
  <si>
    <t>Art - Original Works</t>
  </si>
  <si>
    <t>Box Tops</t>
  </si>
  <si>
    <t>Scrip</t>
  </si>
  <si>
    <t>Fall/Spring Fundraiser</t>
  </si>
  <si>
    <t>Fog Fest Booth</t>
  </si>
  <si>
    <t>Halloween Candy Program</t>
  </si>
  <si>
    <t>Open House - $1 Raffle</t>
  </si>
  <si>
    <t>Open House - Basket Auction</t>
  </si>
  <si>
    <t>Open House - Big 3 Raffle</t>
  </si>
  <si>
    <t>Photo Fundraiser</t>
  </si>
  <si>
    <t>Popcorn</t>
  </si>
  <si>
    <t>Read A Thon</t>
  </si>
  <si>
    <t>Restaurant Fundraisers</t>
  </si>
  <si>
    <t>See's Candy</t>
  </si>
  <si>
    <t>Serramonte (It's a Trip)</t>
  </si>
  <si>
    <t>Shoparoo</t>
  </si>
  <si>
    <t>Spiritwear</t>
  </si>
  <si>
    <t>Sponsorship/Donations</t>
  </si>
  <si>
    <t>Voluntary Direct Donation Campaign</t>
  </si>
  <si>
    <t>Walk A Thon Pledges</t>
  </si>
  <si>
    <t>Walk-A-Thon Carnival</t>
  </si>
  <si>
    <t>Disneyland Raffle</t>
  </si>
  <si>
    <t>Blue Hat</t>
  </si>
  <si>
    <t>Craft Fair</t>
  </si>
  <si>
    <t>Holiday Tree Painting</t>
  </si>
  <si>
    <t>TOTAL FUNDRAISING</t>
  </si>
  <si>
    <t>ENRICHMENT ACTIVITIES</t>
  </si>
  <si>
    <t>Art Class Supplies/After School Art Class</t>
  </si>
  <si>
    <t>Art Teacher</t>
  </si>
  <si>
    <t>Assemblies</t>
  </si>
  <si>
    <t>Computer Aide</t>
  </si>
  <si>
    <t>ESGI Software</t>
  </si>
  <si>
    <t>Garden Program (Instructor)</t>
  </si>
  <si>
    <t>Garden Program (Maintenance and Supplies)</t>
  </si>
  <si>
    <t>Garden Chickens</t>
  </si>
  <si>
    <t>P.E.</t>
  </si>
  <si>
    <t>Professional Development</t>
  </si>
  <si>
    <t>School Supplies (Kinder)</t>
  </si>
  <si>
    <t>Science Program (Supllies and Fair)</t>
  </si>
  <si>
    <t>Science Teachers</t>
  </si>
  <si>
    <t>Teacher Stipends</t>
  </si>
  <si>
    <t>Equipment Maintenance/Replacement</t>
  </si>
  <si>
    <t>Books for Classes</t>
  </si>
  <si>
    <t>Soul Shoppe</t>
  </si>
  <si>
    <t>Student Technology</t>
  </si>
  <si>
    <t>Shakespeare Performance Worskshop</t>
  </si>
  <si>
    <t>TOTAL ENRICHMENT ACTIVITIES</t>
  </si>
  <si>
    <t>ACTIVITIES</t>
  </si>
  <si>
    <t>5th Grade T-Shirts</t>
  </si>
  <si>
    <t>Art Show</t>
  </si>
  <si>
    <t>Beautification Project</t>
  </si>
  <si>
    <t>Elna Flynn</t>
  </si>
  <si>
    <t>Field Day</t>
  </si>
  <si>
    <t>Hoe Down</t>
  </si>
  <si>
    <t>Ice Cream Social</t>
  </si>
  <si>
    <t>Insect Lore</t>
  </si>
  <si>
    <t>Junior Olympics</t>
  </si>
  <si>
    <t>Marine Mammal Center</t>
  </si>
  <si>
    <t>Parent Meeting Receptions</t>
  </si>
  <si>
    <t>Poetry</t>
  </si>
  <si>
    <t>Read-A-Loud</t>
  </si>
  <si>
    <t>Teacher Appreciation</t>
  </si>
  <si>
    <t>Variety Show</t>
  </si>
  <si>
    <t>Movie Night</t>
  </si>
  <si>
    <t>Chaperone Safety</t>
  </si>
  <si>
    <t>TOTAL ACTIVITIES</t>
  </si>
  <si>
    <t>SELF-FUNDING ACTIVITIES</t>
  </si>
  <si>
    <t>Field Trips</t>
  </si>
  <si>
    <t>Field Trips - Kinders</t>
  </si>
  <si>
    <t>Sculpting Class</t>
  </si>
  <si>
    <t>Spanish Class</t>
  </si>
  <si>
    <t>Yearbook</t>
  </si>
  <si>
    <t>Social Studies Packet</t>
  </si>
  <si>
    <t>Outdoor Ed</t>
  </si>
  <si>
    <t>Chess Class</t>
  </si>
  <si>
    <t>TOTAL SELF-FUNDING ACTIVITIES</t>
  </si>
  <si>
    <t>GENERAL EXPENSES</t>
  </si>
  <si>
    <t>Bank Fees - General</t>
  </si>
  <si>
    <t>Credit Card Merchant Fees</t>
  </si>
  <si>
    <t>Interest Income</t>
  </si>
  <si>
    <t>Other</t>
  </si>
  <si>
    <t>Pacifica Education Foundation</t>
  </si>
  <si>
    <t>Pacifica School Volunteers</t>
  </si>
  <si>
    <t>Parcel Tax</t>
  </si>
  <si>
    <t>PTO Operating Expenses</t>
  </si>
  <si>
    <t>Emergency Relief Fund</t>
  </si>
  <si>
    <t>TOTAL GENERAL EXPENSES</t>
  </si>
  <si>
    <t>TOTAL SPENDING</t>
  </si>
  <si>
    <t>GRAND TOTAL - GENERAL FUND</t>
  </si>
  <si>
    <t>RESTRICTED FUNDS</t>
  </si>
  <si>
    <t>Popsicles - 5th Grade only</t>
  </si>
  <si>
    <t>5th Grade Activities</t>
  </si>
  <si>
    <t>TOTAL RESTRICTED FUNDS</t>
  </si>
  <si>
    <t>GRANT TOTAL - GENERAL FUND &amp; RESTRICTED FUNDS</t>
  </si>
  <si>
    <t>Balance per Bank Statement, 12/31/2020</t>
  </si>
  <si>
    <t>Adjusted Bank Balance, 12/31/2020</t>
  </si>
  <si>
    <t>Balance per Check Ledger, 12/31/2020</t>
  </si>
  <si>
    <t>for the 2020/21 school year as of January 31st,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</si>
</sst>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indent="2"/>
    </xf>
    <xf numFmtId="43" fontId="3" fillId="0" borderId="0" xfId="1" applyFont="1"/>
    <xf numFmtId="43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/>
    <xf numFmtId="43" fontId="2" fillId="0" borderId="3" xfId="1" applyFont="1" applyBorder="1"/>
    <xf numFmtId="43" fontId="3" fillId="0" borderId="1" xfId="1" applyFont="1" applyBorder="1"/>
    <xf numFmtId="43" fontId="2" fillId="0" borderId="0" xfId="1" applyFont="1"/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Font="1"/>
    <xf numFmtId="0" fontId="6" fillId="0" borderId="0" xfId="0" applyFont="1"/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4" xfId="0" applyFont="1" applyBorder="1"/>
    <xf numFmtId="43" fontId="3" fillId="0" borderId="5" xfId="1" applyFont="1" applyBorder="1"/>
    <xf numFmtId="0" fontId="3" fillId="0" borderId="6" xfId="0" applyFont="1" applyBorder="1" applyAlignment="1">
      <alignment horizontal="left" indent="2"/>
    </xf>
    <xf numFmtId="43" fontId="3" fillId="0" borderId="6" xfId="1" applyFont="1" applyBorder="1"/>
    <xf numFmtId="43" fontId="3" fillId="3" borderId="6" xfId="1" applyFont="1" applyFill="1" applyBorder="1"/>
    <xf numFmtId="0" fontId="3" fillId="0" borderId="7" xfId="0" applyFont="1" applyBorder="1" applyAlignment="1">
      <alignment horizontal="left" indent="2"/>
    </xf>
    <xf numFmtId="43" fontId="3" fillId="0" borderId="7" xfId="1" applyFont="1" applyBorder="1"/>
    <xf numFmtId="0" fontId="2" fillId="4" borderId="0" xfId="0" applyFont="1" applyFill="1"/>
    <xf numFmtId="43" fontId="2" fillId="4" borderId="0" xfId="1" applyFont="1" applyFill="1"/>
    <xf numFmtId="0" fontId="2" fillId="0" borderId="6" xfId="0" applyFont="1" applyBorder="1"/>
    <xf numFmtId="43" fontId="3" fillId="0" borderId="6" xfId="1" applyFont="1" applyFill="1" applyBorder="1"/>
    <xf numFmtId="43" fontId="3" fillId="0" borderId="0" xfId="1" applyFont="1" applyFill="1"/>
    <xf numFmtId="0" fontId="2" fillId="3" borderId="2" xfId="0" applyFont="1" applyFill="1" applyBorder="1"/>
    <xf numFmtId="43" fontId="2" fillId="3" borderId="2" xfId="1" applyFont="1" applyFill="1" applyBorder="1"/>
    <xf numFmtId="0" fontId="2" fillId="3" borderId="3" xfId="0" applyFont="1" applyFill="1" applyBorder="1"/>
    <xf numFmtId="43" fontId="2" fillId="3" borderId="3" xfId="1" applyFont="1" applyFill="1" applyBorder="1"/>
    <xf numFmtId="14" fontId="0" fillId="0" borderId="0" xfId="0" applyNumberFormat="1"/>
    <xf numFmtId="0" fontId="6" fillId="0" borderId="0" xfId="0" applyFont="1" applyAlignment="1">
      <alignment vertical="top" wrapText="1"/>
    </xf>
    <xf numFmtId="0" fontId="6" fillId="0" borderId="0" xfId="0" quotePrefix="1" applyFont="1" applyAlignment="1">
      <alignment vertical="top" wrapText="1"/>
    </xf>
    <xf numFmtId="44" fontId="0" fillId="0" borderId="0" xfId="0" applyNumberFormat="1"/>
    <xf numFmtId="0" fontId="0" fillId="0" borderId="1" xfId="0" applyBorder="1"/>
    <xf numFmtId="0" fontId="0" fillId="0" borderId="8" xfId="0" applyBorder="1"/>
    <xf numFmtId="44" fontId="0" fillId="0" borderId="1" xfId="0" applyNumberFormat="1" applyBorder="1"/>
    <xf numFmtId="44" fontId="0" fillId="0" borderId="9" xfId="0" applyNumberFormat="1" applyBorder="1"/>
    <xf numFmtId="43" fontId="3" fillId="0" borderId="1" xfId="0" applyNumberFormat="1" applyFont="1" applyBorder="1"/>
    <xf numFmtId="43" fontId="2" fillId="0" borderId="3" xfId="0" applyNumberFormat="1" applyFont="1" applyBorder="1"/>
    <xf numFmtId="43" fontId="2" fillId="0" borderId="0" xfId="0" applyNumberFormat="1" applyFont="1"/>
    <xf numFmtId="43" fontId="2" fillId="0" borderId="9" xfId="0" applyNumberFormat="1" applyFont="1" applyBorder="1"/>
  </cellXfs>
  <cellStyles count="2">
    <cellStyle name="Comma" xfId="1" builtinId="3"/>
    <cellStyle name="Normal" xfId="0" builtinId="0"/>
  </cellStyles>
  <dxfs count="10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ganclose/Downloads/2020-2021_Ortega_PTO_Financial_State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eet"/>
      <sheetName val="Reserved Funds"/>
      <sheetName val="Full Year"/>
      <sheetName val="06-2021"/>
      <sheetName val="05-2021"/>
      <sheetName val="04-2021"/>
      <sheetName val="03-2021"/>
      <sheetName val="02-2021"/>
      <sheetName val="01-2021"/>
      <sheetName val="12-2020"/>
      <sheetName val="11-2020"/>
      <sheetName val="10-2020"/>
      <sheetName val="09-2020"/>
      <sheetName val="08-2020"/>
      <sheetName val="07-2020"/>
    </sheetNames>
    <sheetDataSet>
      <sheetData sheetId="0"/>
      <sheetData sheetId="1"/>
      <sheetData sheetId="2"/>
      <sheetData sheetId="3">
        <row r="152">
          <cell r="F152">
            <v>0</v>
          </cell>
          <cell r="K152">
            <v>0</v>
          </cell>
        </row>
        <row r="153">
          <cell r="F153">
            <v>0</v>
          </cell>
          <cell r="K153">
            <v>0</v>
          </cell>
        </row>
        <row r="154">
          <cell r="F154">
            <v>0</v>
          </cell>
          <cell r="K154">
            <v>0</v>
          </cell>
        </row>
        <row r="155">
          <cell r="F155">
            <v>0</v>
          </cell>
          <cell r="K155">
            <v>0</v>
          </cell>
        </row>
        <row r="156">
          <cell r="F156">
            <v>0</v>
          </cell>
          <cell r="K156">
            <v>0</v>
          </cell>
        </row>
        <row r="157">
          <cell r="F157">
            <v>0</v>
          </cell>
          <cell r="K157">
            <v>0</v>
          </cell>
        </row>
        <row r="158">
          <cell r="F158">
            <v>0</v>
          </cell>
          <cell r="K158">
            <v>0</v>
          </cell>
        </row>
        <row r="160">
          <cell r="F160">
            <v>0</v>
          </cell>
          <cell r="K160">
            <v>0</v>
          </cell>
        </row>
      </sheetData>
      <sheetData sheetId="4">
        <row r="152">
          <cell r="F152">
            <v>0</v>
          </cell>
          <cell r="K152">
            <v>0</v>
          </cell>
        </row>
        <row r="153">
          <cell r="F153">
            <v>0</v>
          </cell>
          <cell r="K153">
            <v>0</v>
          </cell>
        </row>
        <row r="154">
          <cell r="F154">
            <v>0</v>
          </cell>
          <cell r="K154">
            <v>0</v>
          </cell>
        </row>
        <row r="155">
          <cell r="F155">
            <v>0</v>
          </cell>
          <cell r="K155">
            <v>0</v>
          </cell>
        </row>
        <row r="156">
          <cell r="F156">
            <v>0</v>
          </cell>
          <cell r="K156">
            <v>0</v>
          </cell>
        </row>
        <row r="157">
          <cell r="F157">
            <v>0</v>
          </cell>
          <cell r="K157">
            <v>0</v>
          </cell>
        </row>
        <row r="158">
          <cell r="F158">
            <v>0</v>
          </cell>
          <cell r="K158">
            <v>0</v>
          </cell>
        </row>
        <row r="160">
          <cell r="F160">
            <v>0</v>
          </cell>
          <cell r="K160">
            <v>0</v>
          </cell>
        </row>
      </sheetData>
      <sheetData sheetId="5">
        <row r="152">
          <cell r="F152">
            <v>0</v>
          </cell>
          <cell r="K152">
            <v>0</v>
          </cell>
        </row>
        <row r="153">
          <cell r="F153">
            <v>0</v>
          </cell>
          <cell r="K153">
            <v>0</v>
          </cell>
        </row>
        <row r="154">
          <cell r="F154">
            <v>0</v>
          </cell>
          <cell r="K154">
            <v>0</v>
          </cell>
        </row>
        <row r="155">
          <cell r="F155">
            <v>0</v>
          </cell>
          <cell r="K155">
            <v>0</v>
          </cell>
        </row>
        <row r="156">
          <cell r="F156">
            <v>0</v>
          </cell>
          <cell r="K156">
            <v>0</v>
          </cell>
        </row>
        <row r="157">
          <cell r="F157">
            <v>0</v>
          </cell>
          <cell r="K157">
            <v>0</v>
          </cell>
        </row>
        <row r="158">
          <cell r="F158">
            <v>0</v>
          </cell>
          <cell r="K158">
            <v>0</v>
          </cell>
        </row>
        <row r="160">
          <cell r="F160">
            <v>0</v>
          </cell>
          <cell r="K160">
            <v>0</v>
          </cell>
        </row>
      </sheetData>
      <sheetData sheetId="6">
        <row r="152">
          <cell r="F152">
            <v>0</v>
          </cell>
          <cell r="K152">
            <v>0</v>
          </cell>
        </row>
        <row r="153">
          <cell r="F153">
            <v>0</v>
          </cell>
          <cell r="K153">
            <v>0</v>
          </cell>
        </row>
        <row r="154">
          <cell r="F154">
            <v>0</v>
          </cell>
          <cell r="K154">
            <v>0</v>
          </cell>
        </row>
        <row r="155">
          <cell r="F155">
            <v>0</v>
          </cell>
          <cell r="K155">
            <v>0</v>
          </cell>
        </row>
        <row r="156">
          <cell r="F156">
            <v>0</v>
          </cell>
          <cell r="K156">
            <v>0</v>
          </cell>
        </row>
        <row r="157">
          <cell r="F157">
            <v>0</v>
          </cell>
          <cell r="K157">
            <v>0</v>
          </cell>
        </row>
        <row r="158">
          <cell r="F158">
            <v>0</v>
          </cell>
          <cell r="K158">
            <v>0</v>
          </cell>
        </row>
        <row r="160">
          <cell r="F160">
            <v>0</v>
          </cell>
          <cell r="K160">
            <v>0</v>
          </cell>
        </row>
        <row r="164">
          <cell r="J164">
            <v>0</v>
          </cell>
        </row>
      </sheetData>
      <sheetData sheetId="7">
        <row r="152">
          <cell r="F152">
            <v>0</v>
          </cell>
          <cell r="K152">
            <v>0</v>
          </cell>
        </row>
        <row r="153">
          <cell r="F153">
            <v>0</v>
          </cell>
          <cell r="K153">
            <v>0</v>
          </cell>
        </row>
        <row r="154">
          <cell r="F154">
            <v>0</v>
          </cell>
          <cell r="K154">
            <v>0</v>
          </cell>
        </row>
        <row r="155">
          <cell r="F155">
            <v>0</v>
          </cell>
          <cell r="K155">
            <v>0</v>
          </cell>
        </row>
        <row r="156">
          <cell r="F156">
            <v>0</v>
          </cell>
          <cell r="K156">
            <v>0</v>
          </cell>
        </row>
        <row r="157">
          <cell r="F157">
            <v>0</v>
          </cell>
          <cell r="K157">
            <v>0</v>
          </cell>
        </row>
        <row r="158">
          <cell r="F158">
            <v>0</v>
          </cell>
          <cell r="K158">
            <v>0</v>
          </cell>
        </row>
        <row r="160">
          <cell r="F160">
            <v>0</v>
          </cell>
          <cell r="K160">
            <v>0</v>
          </cell>
        </row>
      </sheetData>
      <sheetData sheetId="8">
        <row r="8">
          <cell r="C8">
            <v>572.72</v>
          </cell>
        </row>
        <row r="9">
          <cell r="C9">
            <v>373.3</v>
          </cell>
        </row>
        <row r="20">
          <cell r="C20">
            <v>42.08</v>
          </cell>
        </row>
        <row r="21">
          <cell r="C21">
            <v>2511.89</v>
          </cell>
        </row>
        <row r="24">
          <cell r="C24">
            <v>602.78000000000009</v>
          </cell>
        </row>
        <row r="26">
          <cell r="C26">
            <v>1538.79</v>
          </cell>
        </row>
        <row r="57">
          <cell r="H57">
            <v>-85.18</v>
          </cell>
        </row>
        <row r="63">
          <cell r="H63">
            <v>-140</v>
          </cell>
        </row>
        <row r="87">
          <cell r="H87">
            <v>-200</v>
          </cell>
        </row>
        <row r="97">
          <cell r="H97">
            <v>-100</v>
          </cell>
        </row>
        <row r="111">
          <cell r="C111">
            <v>80</v>
          </cell>
          <cell r="H111">
            <v>-2051</v>
          </cell>
        </row>
        <row r="127">
          <cell r="H127">
            <v>-494</v>
          </cell>
        </row>
        <row r="152">
          <cell r="F152">
            <v>0</v>
          </cell>
          <cell r="K152">
            <v>0</v>
          </cell>
        </row>
        <row r="153">
          <cell r="F153">
            <v>0</v>
          </cell>
          <cell r="K153">
            <v>0</v>
          </cell>
        </row>
        <row r="154">
          <cell r="F154">
            <v>0</v>
          </cell>
          <cell r="K154">
            <v>0</v>
          </cell>
        </row>
        <row r="155">
          <cell r="F155">
            <v>0</v>
          </cell>
          <cell r="K155">
            <v>0</v>
          </cell>
        </row>
        <row r="156">
          <cell r="C156">
            <v>689.24</v>
          </cell>
          <cell r="F156">
            <v>689.24</v>
          </cell>
          <cell r="K156">
            <v>0</v>
          </cell>
        </row>
        <row r="157">
          <cell r="F157">
            <v>0</v>
          </cell>
          <cell r="K157">
            <v>0</v>
          </cell>
        </row>
        <row r="158">
          <cell r="F158">
            <v>0</v>
          </cell>
          <cell r="K158">
            <v>0</v>
          </cell>
        </row>
        <row r="160">
          <cell r="F160">
            <v>0</v>
          </cell>
          <cell r="K160">
            <v>0</v>
          </cell>
        </row>
      </sheetData>
      <sheetData sheetId="9">
        <row r="20">
          <cell r="C20">
            <v>203.21</v>
          </cell>
        </row>
        <row r="26">
          <cell r="C26">
            <v>1134.96</v>
          </cell>
        </row>
        <row r="63">
          <cell r="H63">
            <v>-868.34</v>
          </cell>
        </row>
        <row r="152">
          <cell r="F152">
            <v>0</v>
          </cell>
          <cell r="K152">
            <v>0</v>
          </cell>
          <cell r="M152">
            <v>0</v>
          </cell>
        </row>
        <row r="153">
          <cell r="F153">
            <v>0</v>
          </cell>
          <cell r="K153">
            <v>0</v>
          </cell>
          <cell r="M153">
            <v>0</v>
          </cell>
        </row>
        <row r="154">
          <cell r="F154">
            <v>0</v>
          </cell>
          <cell r="K154">
            <v>0</v>
          </cell>
          <cell r="M154">
            <v>0</v>
          </cell>
        </row>
        <row r="155">
          <cell r="F155">
            <v>0</v>
          </cell>
          <cell r="K155">
            <v>0</v>
          </cell>
        </row>
        <row r="156">
          <cell r="F156">
            <v>0</v>
          </cell>
          <cell r="K156">
            <v>0</v>
          </cell>
        </row>
        <row r="157">
          <cell r="F157">
            <v>0</v>
          </cell>
          <cell r="K157">
            <v>0</v>
          </cell>
          <cell r="M157">
            <v>0</v>
          </cell>
        </row>
        <row r="158">
          <cell r="F158">
            <v>0</v>
          </cell>
          <cell r="K158">
            <v>0</v>
          </cell>
          <cell r="M158">
            <v>0</v>
          </cell>
        </row>
        <row r="160">
          <cell r="F160">
            <v>0</v>
          </cell>
          <cell r="K160">
            <v>0</v>
          </cell>
        </row>
        <row r="164">
          <cell r="E164">
            <v>0</v>
          </cell>
          <cell r="I164">
            <v>0</v>
          </cell>
          <cell r="J164">
            <v>0</v>
          </cell>
        </row>
      </sheetData>
      <sheetData sheetId="10">
        <row r="20">
          <cell r="C20">
            <v>442.62</v>
          </cell>
        </row>
        <row r="23">
          <cell r="C23">
            <v>59.3</v>
          </cell>
        </row>
        <row r="24">
          <cell r="C24">
            <v>54.6</v>
          </cell>
        </row>
        <row r="26">
          <cell r="C26">
            <v>2380.4700000000003</v>
          </cell>
        </row>
        <row r="111">
          <cell r="C111">
            <v>45</v>
          </cell>
        </row>
        <row r="127">
          <cell r="H127">
            <v>-535</v>
          </cell>
        </row>
        <row r="152">
          <cell r="F152">
            <v>0</v>
          </cell>
          <cell r="K152">
            <v>0</v>
          </cell>
        </row>
        <row r="153">
          <cell r="F153">
            <v>0</v>
          </cell>
          <cell r="K153">
            <v>0</v>
          </cell>
        </row>
        <row r="154">
          <cell r="F154">
            <v>0</v>
          </cell>
          <cell r="K154">
            <v>0</v>
          </cell>
        </row>
        <row r="155">
          <cell r="F155">
            <v>0</v>
          </cell>
          <cell r="H155">
            <v>-559.37</v>
          </cell>
          <cell r="K155">
            <v>-559.37</v>
          </cell>
        </row>
        <row r="156">
          <cell r="C156">
            <v>206.24</v>
          </cell>
          <cell r="F156">
            <v>206.24</v>
          </cell>
          <cell r="K156">
            <v>0</v>
          </cell>
        </row>
        <row r="157">
          <cell r="F157">
            <v>0</v>
          </cell>
          <cell r="K157">
            <v>0</v>
          </cell>
        </row>
        <row r="158">
          <cell r="F158">
            <v>0</v>
          </cell>
          <cell r="K158">
            <v>0</v>
          </cell>
        </row>
        <row r="160">
          <cell r="F160">
            <v>0</v>
          </cell>
          <cell r="K160">
            <v>0</v>
          </cell>
        </row>
      </sheetData>
      <sheetData sheetId="11">
        <row r="24">
          <cell r="H24">
            <v>-1670.65</v>
          </cell>
        </row>
        <row r="26">
          <cell r="C26">
            <v>1239.4199999999996</v>
          </cell>
        </row>
        <row r="63">
          <cell r="C63">
            <v>200</v>
          </cell>
          <cell r="H63">
            <v>-549.99</v>
          </cell>
        </row>
        <row r="111">
          <cell r="C111">
            <v>3346.67</v>
          </cell>
        </row>
        <row r="127">
          <cell r="H127">
            <v>-204</v>
          </cell>
        </row>
        <row r="152">
          <cell r="F152">
            <v>0</v>
          </cell>
          <cell r="K152">
            <v>0</v>
          </cell>
        </row>
        <row r="153">
          <cell r="F153">
            <v>0</v>
          </cell>
          <cell r="K153">
            <v>0</v>
          </cell>
        </row>
        <row r="154">
          <cell r="F154">
            <v>0</v>
          </cell>
          <cell r="K154">
            <v>0</v>
          </cell>
        </row>
        <row r="155">
          <cell r="F155">
            <v>0</v>
          </cell>
          <cell r="K155">
            <v>0</v>
          </cell>
        </row>
        <row r="156">
          <cell r="F156">
            <v>0</v>
          </cell>
          <cell r="K156">
            <v>0</v>
          </cell>
        </row>
        <row r="157">
          <cell r="F157">
            <v>0</v>
          </cell>
          <cell r="K157">
            <v>0</v>
          </cell>
        </row>
        <row r="158">
          <cell r="F158">
            <v>0</v>
          </cell>
          <cell r="K158">
            <v>0</v>
          </cell>
        </row>
        <row r="160">
          <cell r="F160">
            <v>0</v>
          </cell>
          <cell r="K160">
            <v>0</v>
          </cell>
        </row>
      </sheetData>
      <sheetData sheetId="12">
        <row r="26">
          <cell r="C26">
            <v>1271.4100000000001</v>
          </cell>
        </row>
        <row r="53">
          <cell r="H53">
            <v>-10300</v>
          </cell>
        </row>
        <row r="55">
          <cell r="H55">
            <v>-2000</v>
          </cell>
        </row>
        <row r="58">
          <cell r="H58">
            <v>-1500</v>
          </cell>
        </row>
        <row r="63">
          <cell r="H63">
            <v>-83.48</v>
          </cell>
        </row>
        <row r="67">
          <cell r="H67">
            <v>-270</v>
          </cell>
        </row>
        <row r="111">
          <cell r="C111">
            <v>43.73</v>
          </cell>
        </row>
        <row r="127">
          <cell r="H127">
            <v>-222.1</v>
          </cell>
        </row>
        <row r="152">
          <cell r="F152">
            <v>0</v>
          </cell>
          <cell r="K152">
            <v>0</v>
          </cell>
        </row>
        <row r="153">
          <cell r="F153">
            <v>0</v>
          </cell>
          <cell r="K153">
            <v>0</v>
          </cell>
        </row>
        <row r="154">
          <cell r="F154">
            <v>0</v>
          </cell>
          <cell r="K154">
            <v>0</v>
          </cell>
        </row>
        <row r="155">
          <cell r="F155">
            <v>0</v>
          </cell>
          <cell r="K155">
            <v>0</v>
          </cell>
        </row>
        <row r="156">
          <cell r="F156">
            <v>0</v>
          </cell>
          <cell r="K156">
            <v>0</v>
          </cell>
        </row>
        <row r="157">
          <cell r="F157">
            <v>0</v>
          </cell>
          <cell r="K157">
            <v>0</v>
          </cell>
        </row>
        <row r="158">
          <cell r="F158">
            <v>0</v>
          </cell>
          <cell r="K158">
            <v>0</v>
          </cell>
        </row>
        <row r="160">
          <cell r="F160">
            <v>0</v>
          </cell>
          <cell r="K160">
            <v>0</v>
          </cell>
        </row>
      </sheetData>
      <sheetData sheetId="13">
        <row r="15">
          <cell r="C15">
            <v>200</v>
          </cell>
        </row>
        <row r="19">
          <cell r="C19">
            <v>80</v>
          </cell>
        </row>
        <row r="24">
          <cell r="C24">
            <v>165</v>
          </cell>
        </row>
        <row r="26">
          <cell r="C26">
            <v>652.12</v>
          </cell>
        </row>
        <row r="56">
          <cell r="C56">
            <v>848</v>
          </cell>
        </row>
        <row r="111">
          <cell r="C111">
            <v>640.34</v>
          </cell>
        </row>
        <row r="152">
          <cell r="F152">
            <v>0</v>
          </cell>
          <cell r="K152">
            <v>0</v>
          </cell>
        </row>
        <row r="153">
          <cell r="F153">
            <v>0</v>
          </cell>
          <cell r="K153">
            <v>0</v>
          </cell>
        </row>
        <row r="154">
          <cell r="F154">
            <v>0</v>
          </cell>
          <cell r="K154">
            <v>0</v>
          </cell>
        </row>
        <row r="155">
          <cell r="F155">
            <v>0</v>
          </cell>
          <cell r="K155">
            <v>0</v>
          </cell>
        </row>
        <row r="156">
          <cell r="C156">
            <v>618.08999999999992</v>
          </cell>
          <cell r="F156">
            <v>618.08999999999992</v>
          </cell>
          <cell r="K156">
            <v>0</v>
          </cell>
        </row>
        <row r="157">
          <cell r="F157">
            <v>0</v>
          </cell>
          <cell r="K157">
            <v>0</v>
          </cell>
        </row>
        <row r="158">
          <cell r="F158">
            <v>0</v>
          </cell>
          <cell r="K158">
            <v>0</v>
          </cell>
        </row>
        <row r="160">
          <cell r="F160">
            <v>0</v>
          </cell>
          <cell r="K160">
            <v>0</v>
          </cell>
        </row>
      </sheetData>
      <sheetData sheetId="14">
        <row r="26">
          <cell r="C26">
            <v>48.56</v>
          </cell>
        </row>
        <row r="152">
          <cell r="F152">
            <v>0</v>
          </cell>
          <cell r="K152">
            <v>0</v>
          </cell>
        </row>
        <row r="153">
          <cell r="F153">
            <v>0</v>
          </cell>
          <cell r="K153">
            <v>0</v>
          </cell>
        </row>
        <row r="154">
          <cell r="F154">
            <v>0</v>
          </cell>
          <cell r="K154">
            <v>0</v>
          </cell>
        </row>
        <row r="155">
          <cell r="F155">
            <v>0</v>
          </cell>
          <cell r="K155">
            <v>0</v>
          </cell>
        </row>
        <row r="156">
          <cell r="F156">
            <v>0</v>
          </cell>
          <cell r="K156">
            <v>0</v>
          </cell>
        </row>
        <row r="157">
          <cell r="F157">
            <v>0</v>
          </cell>
          <cell r="K157">
            <v>0</v>
          </cell>
        </row>
        <row r="158">
          <cell r="F158">
            <v>0</v>
          </cell>
          <cell r="K158">
            <v>0</v>
          </cell>
        </row>
        <row r="160">
          <cell r="F160">
            <v>0</v>
          </cell>
          <cell r="K1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ABFB6-651F-264C-B39B-558CDD940A87}">
  <dimension ref="A1:T166"/>
  <sheetViews>
    <sheetView zoomScale="139" workbookViewId="0">
      <selection activeCell="A3" sqref="A3"/>
    </sheetView>
  </sheetViews>
  <sheetFormatPr baseColWidth="10" defaultColWidth="11.5" defaultRowHeight="12" x14ac:dyDescent="0.15"/>
  <cols>
    <col min="1" max="1" width="52.1640625" style="2" customWidth="1"/>
    <col min="2" max="2" width="1.5" style="2" customWidth="1"/>
    <col min="3" max="6" width="12.83203125" style="2" customWidth="1"/>
    <col min="7" max="7" width="1.5" style="2" customWidth="1"/>
    <col min="8" max="11" width="12.83203125" style="2" customWidth="1"/>
    <col min="12" max="12" width="1.5" style="2" customWidth="1"/>
    <col min="13" max="15" width="12.83203125" style="2" customWidth="1"/>
    <col min="16" max="16" width="1.5" style="2" customWidth="1"/>
    <col min="17" max="20" width="12.83203125" style="2" customWidth="1"/>
    <col min="21" max="256" width="11.5" style="2"/>
    <col min="257" max="257" width="52.1640625" style="2" customWidth="1"/>
    <col min="258" max="258" width="1.5" style="2" customWidth="1"/>
    <col min="259" max="262" width="12.83203125" style="2" customWidth="1"/>
    <col min="263" max="263" width="1.5" style="2" customWidth="1"/>
    <col min="264" max="267" width="12.83203125" style="2" customWidth="1"/>
    <col min="268" max="268" width="1.5" style="2" customWidth="1"/>
    <col min="269" max="271" width="12.83203125" style="2" customWidth="1"/>
    <col min="272" max="272" width="1.5" style="2" customWidth="1"/>
    <col min="273" max="276" width="12.83203125" style="2" customWidth="1"/>
    <col min="277" max="512" width="11.5" style="2"/>
    <col min="513" max="513" width="52.1640625" style="2" customWidth="1"/>
    <col min="514" max="514" width="1.5" style="2" customWidth="1"/>
    <col min="515" max="518" width="12.83203125" style="2" customWidth="1"/>
    <col min="519" max="519" width="1.5" style="2" customWidth="1"/>
    <col min="520" max="523" width="12.83203125" style="2" customWidth="1"/>
    <col min="524" max="524" width="1.5" style="2" customWidth="1"/>
    <col min="525" max="527" width="12.83203125" style="2" customWidth="1"/>
    <col min="528" max="528" width="1.5" style="2" customWidth="1"/>
    <col min="529" max="532" width="12.83203125" style="2" customWidth="1"/>
    <col min="533" max="768" width="11.5" style="2"/>
    <col min="769" max="769" width="52.1640625" style="2" customWidth="1"/>
    <col min="770" max="770" width="1.5" style="2" customWidth="1"/>
    <col min="771" max="774" width="12.83203125" style="2" customWidth="1"/>
    <col min="775" max="775" width="1.5" style="2" customWidth="1"/>
    <col min="776" max="779" width="12.83203125" style="2" customWidth="1"/>
    <col min="780" max="780" width="1.5" style="2" customWidth="1"/>
    <col min="781" max="783" width="12.83203125" style="2" customWidth="1"/>
    <col min="784" max="784" width="1.5" style="2" customWidth="1"/>
    <col min="785" max="788" width="12.83203125" style="2" customWidth="1"/>
    <col min="789" max="1024" width="11.5" style="2"/>
    <col min="1025" max="1025" width="52.1640625" style="2" customWidth="1"/>
    <col min="1026" max="1026" width="1.5" style="2" customWidth="1"/>
    <col min="1027" max="1030" width="12.83203125" style="2" customWidth="1"/>
    <col min="1031" max="1031" width="1.5" style="2" customWidth="1"/>
    <col min="1032" max="1035" width="12.83203125" style="2" customWidth="1"/>
    <col min="1036" max="1036" width="1.5" style="2" customWidth="1"/>
    <col min="1037" max="1039" width="12.83203125" style="2" customWidth="1"/>
    <col min="1040" max="1040" width="1.5" style="2" customWidth="1"/>
    <col min="1041" max="1044" width="12.83203125" style="2" customWidth="1"/>
    <col min="1045" max="1280" width="11.5" style="2"/>
    <col min="1281" max="1281" width="52.1640625" style="2" customWidth="1"/>
    <col min="1282" max="1282" width="1.5" style="2" customWidth="1"/>
    <col min="1283" max="1286" width="12.83203125" style="2" customWidth="1"/>
    <col min="1287" max="1287" width="1.5" style="2" customWidth="1"/>
    <col min="1288" max="1291" width="12.83203125" style="2" customWidth="1"/>
    <col min="1292" max="1292" width="1.5" style="2" customWidth="1"/>
    <col min="1293" max="1295" width="12.83203125" style="2" customWidth="1"/>
    <col min="1296" max="1296" width="1.5" style="2" customWidth="1"/>
    <col min="1297" max="1300" width="12.83203125" style="2" customWidth="1"/>
    <col min="1301" max="1536" width="11.5" style="2"/>
    <col min="1537" max="1537" width="52.1640625" style="2" customWidth="1"/>
    <col min="1538" max="1538" width="1.5" style="2" customWidth="1"/>
    <col min="1539" max="1542" width="12.83203125" style="2" customWidth="1"/>
    <col min="1543" max="1543" width="1.5" style="2" customWidth="1"/>
    <col min="1544" max="1547" width="12.83203125" style="2" customWidth="1"/>
    <col min="1548" max="1548" width="1.5" style="2" customWidth="1"/>
    <col min="1549" max="1551" width="12.83203125" style="2" customWidth="1"/>
    <col min="1552" max="1552" width="1.5" style="2" customWidth="1"/>
    <col min="1553" max="1556" width="12.83203125" style="2" customWidth="1"/>
    <col min="1557" max="1792" width="11.5" style="2"/>
    <col min="1793" max="1793" width="52.1640625" style="2" customWidth="1"/>
    <col min="1794" max="1794" width="1.5" style="2" customWidth="1"/>
    <col min="1795" max="1798" width="12.83203125" style="2" customWidth="1"/>
    <col min="1799" max="1799" width="1.5" style="2" customWidth="1"/>
    <col min="1800" max="1803" width="12.83203125" style="2" customWidth="1"/>
    <col min="1804" max="1804" width="1.5" style="2" customWidth="1"/>
    <col min="1805" max="1807" width="12.83203125" style="2" customWidth="1"/>
    <col min="1808" max="1808" width="1.5" style="2" customWidth="1"/>
    <col min="1809" max="1812" width="12.83203125" style="2" customWidth="1"/>
    <col min="1813" max="2048" width="11.5" style="2"/>
    <col min="2049" max="2049" width="52.1640625" style="2" customWidth="1"/>
    <col min="2050" max="2050" width="1.5" style="2" customWidth="1"/>
    <col min="2051" max="2054" width="12.83203125" style="2" customWidth="1"/>
    <col min="2055" max="2055" width="1.5" style="2" customWidth="1"/>
    <col min="2056" max="2059" width="12.83203125" style="2" customWidth="1"/>
    <col min="2060" max="2060" width="1.5" style="2" customWidth="1"/>
    <col min="2061" max="2063" width="12.83203125" style="2" customWidth="1"/>
    <col min="2064" max="2064" width="1.5" style="2" customWidth="1"/>
    <col min="2065" max="2068" width="12.83203125" style="2" customWidth="1"/>
    <col min="2069" max="2304" width="11.5" style="2"/>
    <col min="2305" max="2305" width="52.1640625" style="2" customWidth="1"/>
    <col min="2306" max="2306" width="1.5" style="2" customWidth="1"/>
    <col min="2307" max="2310" width="12.83203125" style="2" customWidth="1"/>
    <col min="2311" max="2311" width="1.5" style="2" customWidth="1"/>
    <col min="2312" max="2315" width="12.83203125" style="2" customWidth="1"/>
    <col min="2316" max="2316" width="1.5" style="2" customWidth="1"/>
    <col min="2317" max="2319" width="12.83203125" style="2" customWidth="1"/>
    <col min="2320" max="2320" width="1.5" style="2" customWidth="1"/>
    <col min="2321" max="2324" width="12.83203125" style="2" customWidth="1"/>
    <col min="2325" max="2560" width="11.5" style="2"/>
    <col min="2561" max="2561" width="52.1640625" style="2" customWidth="1"/>
    <col min="2562" max="2562" width="1.5" style="2" customWidth="1"/>
    <col min="2563" max="2566" width="12.83203125" style="2" customWidth="1"/>
    <col min="2567" max="2567" width="1.5" style="2" customWidth="1"/>
    <col min="2568" max="2571" width="12.83203125" style="2" customWidth="1"/>
    <col min="2572" max="2572" width="1.5" style="2" customWidth="1"/>
    <col min="2573" max="2575" width="12.83203125" style="2" customWidth="1"/>
    <col min="2576" max="2576" width="1.5" style="2" customWidth="1"/>
    <col min="2577" max="2580" width="12.83203125" style="2" customWidth="1"/>
    <col min="2581" max="2816" width="11.5" style="2"/>
    <col min="2817" max="2817" width="52.1640625" style="2" customWidth="1"/>
    <col min="2818" max="2818" width="1.5" style="2" customWidth="1"/>
    <col min="2819" max="2822" width="12.83203125" style="2" customWidth="1"/>
    <col min="2823" max="2823" width="1.5" style="2" customWidth="1"/>
    <col min="2824" max="2827" width="12.83203125" style="2" customWidth="1"/>
    <col min="2828" max="2828" width="1.5" style="2" customWidth="1"/>
    <col min="2829" max="2831" width="12.83203125" style="2" customWidth="1"/>
    <col min="2832" max="2832" width="1.5" style="2" customWidth="1"/>
    <col min="2833" max="2836" width="12.83203125" style="2" customWidth="1"/>
    <col min="2837" max="3072" width="11.5" style="2"/>
    <col min="3073" max="3073" width="52.1640625" style="2" customWidth="1"/>
    <col min="3074" max="3074" width="1.5" style="2" customWidth="1"/>
    <col min="3075" max="3078" width="12.83203125" style="2" customWidth="1"/>
    <col min="3079" max="3079" width="1.5" style="2" customWidth="1"/>
    <col min="3080" max="3083" width="12.83203125" style="2" customWidth="1"/>
    <col min="3084" max="3084" width="1.5" style="2" customWidth="1"/>
    <col min="3085" max="3087" width="12.83203125" style="2" customWidth="1"/>
    <col min="3088" max="3088" width="1.5" style="2" customWidth="1"/>
    <col min="3089" max="3092" width="12.83203125" style="2" customWidth="1"/>
    <col min="3093" max="3328" width="11.5" style="2"/>
    <col min="3329" max="3329" width="52.1640625" style="2" customWidth="1"/>
    <col min="3330" max="3330" width="1.5" style="2" customWidth="1"/>
    <col min="3331" max="3334" width="12.83203125" style="2" customWidth="1"/>
    <col min="3335" max="3335" width="1.5" style="2" customWidth="1"/>
    <col min="3336" max="3339" width="12.83203125" style="2" customWidth="1"/>
    <col min="3340" max="3340" width="1.5" style="2" customWidth="1"/>
    <col min="3341" max="3343" width="12.83203125" style="2" customWidth="1"/>
    <col min="3344" max="3344" width="1.5" style="2" customWidth="1"/>
    <col min="3345" max="3348" width="12.83203125" style="2" customWidth="1"/>
    <col min="3349" max="3584" width="11.5" style="2"/>
    <col min="3585" max="3585" width="52.1640625" style="2" customWidth="1"/>
    <col min="3586" max="3586" width="1.5" style="2" customWidth="1"/>
    <col min="3587" max="3590" width="12.83203125" style="2" customWidth="1"/>
    <col min="3591" max="3591" width="1.5" style="2" customWidth="1"/>
    <col min="3592" max="3595" width="12.83203125" style="2" customWidth="1"/>
    <col min="3596" max="3596" width="1.5" style="2" customWidth="1"/>
    <col min="3597" max="3599" width="12.83203125" style="2" customWidth="1"/>
    <col min="3600" max="3600" width="1.5" style="2" customWidth="1"/>
    <col min="3601" max="3604" width="12.83203125" style="2" customWidth="1"/>
    <col min="3605" max="3840" width="11.5" style="2"/>
    <col min="3841" max="3841" width="52.1640625" style="2" customWidth="1"/>
    <col min="3842" max="3842" width="1.5" style="2" customWidth="1"/>
    <col min="3843" max="3846" width="12.83203125" style="2" customWidth="1"/>
    <col min="3847" max="3847" width="1.5" style="2" customWidth="1"/>
    <col min="3848" max="3851" width="12.83203125" style="2" customWidth="1"/>
    <col min="3852" max="3852" width="1.5" style="2" customWidth="1"/>
    <col min="3853" max="3855" width="12.83203125" style="2" customWidth="1"/>
    <col min="3856" max="3856" width="1.5" style="2" customWidth="1"/>
    <col min="3857" max="3860" width="12.83203125" style="2" customWidth="1"/>
    <col min="3861" max="4096" width="11.5" style="2"/>
    <col min="4097" max="4097" width="52.1640625" style="2" customWidth="1"/>
    <col min="4098" max="4098" width="1.5" style="2" customWidth="1"/>
    <col min="4099" max="4102" width="12.83203125" style="2" customWidth="1"/>
    <col min="4103" max="4103" width="1.5" style="2" customWidth="1"/>
    <col min="4104" max="4107" width="12.83203125" style="2" customWidth="1"/>
    <col min="4108" max="4108" width="1.5" style="2" customWidth="1"/>
    <col min="4109" max="4111" width="12.83203125" style="2" customWidth="1"/>
    <col min="4112" max="4112" width="1.5" style="2" customWidth="1"/>
    <col min="4113" max="4116" width="12.83203125" style="2" customWidth="1"/>
    <col min="4117" max="4352" width="11.5" style="2"/>
    <col min="4353" max="4353" width="52.1640625" style="2" customWidth="1"/>
    <col min="4354" max="4354" width="1.5" style="2" customWidth="1"/>
    <col min="4355" max="4358" width="12.83203125" style="2" customWidth="1"/>
    <col min="4359" max="4359" width="1.5" style="2" customWidth="1"/>
    <col min="4360" max="4363" width="12.83203125" style="2" customWidth="1"/>
    <col min="4364" max="4364" width="1.5" style="2" customWidth="1"/>
    <col min="4365" max="4367" width="12.83203125" style="2" customWidth="1"/>
    <col min="4368" max="4368" width="1.5" style="2" customWidth="1"/>
    <col min="4369" max="4372" width="12.83203125" style="2" customWidth="1"/>
    <col min="4373" max="4608" width="11.5" style="2"/>
    <col min="4609" max="4609" width="52.1640625" style="2" customWidth="1"/>
    <col min="4610" max="4610" width="1.5" style="2" customWidth="1"/>
    <col min="4611" max="4614" width="12.83203125" style="2" customWidth="1"/>
    <col min="4615" max="4615" width="1.5" style="2" customWidth="1"/>
    <col min="4616" max="4619" width="12.83203125" style="2" customWidth="1"/>
    <col min="4620" max="4620" width="1.5" style="2" customWidth="1"/>
    <col min="4621" max="4623" width="12.83203125" style="2" customWidth="1"/>
    <col min="4624" max="4624" width="1.5" style="2" customWidth="1"/>
    <col min="4625" max="4628" width="12.83203125" style="2" customWidth="1"/>
    <col min="4629" max="4864" width="11.5" style="2"/>
    <col min="4865" max="4865" width="52.1640625" style="2" customWidth="1"/>
    <col min="4866" max="4866" width="1.5" style="2" customWidth="1"/>
    <col min="4867" max="4870" width="12.83203125" style="2" customWidth="1"/>
    <col min="4871" max="4871" width="1.5" style="2" customWidth="1"/>
    <col min="4872" max="4875" width="12.83203125" style="2" customWidth="1"/>
    <col min="4876" max="4876" width="1.5" style="2" customWidth="1"/>
    <col min="4877" max="4879" width="12.83203125" style="2" customWidth="1"/>
    <col min="4880" max="4880" width="1.5" style="2" customWidth="1"/>
    <col min="4881" max="4884" width="12.83203125" style="2" customWidth="1"/>
    <col min="4885" max="5120" width="11.5" style="2"/>
    <col min="5121" max="5121" width="52.1640625" style="2" customWidth="1"/>
    <col min="5122" max="5122" width="1.5" style="2" customWidth="1"/>
    <col min="5123" max="5126" width="12.83203125" style="2" customWidth="1"/>
    <col min="5127" max="5127" width="1.5" style="2" customWidth="1"/>
    <col min="5128" max="5131" width="12.83203125" style="2" customWidth="1"/>
    <col min="5132" max="5132" width="1.5" style="2" customWidth="1"/>
    <col min="5133" max="5135" width="12.83203125" style="2" customWidth="1"/>
    <col min="5136" max="5136" width="1.5" style="2" customWidth="1"/>
    <col min="5137" max="5140" width="12.83203125" style="2" customWidth="1"/>
    <col min="5141" max="5376" width="11.5" style="2"/>
    <col min="5377" max="5377" width="52.1640625" style="2" customWidth="1"/>
    <col min="5378" max="5378" width="1.5" style="2" customWidth="1"/>
    <col min="5379" max="5382" width="12.83203125" style="2" customWidth="1"/>
    <col min="5383" max="5383" width="1.5" style="2" customWidth="1"/>
    <col min="5384" max="5387" width="12.83203125" style="2" customWidth="1"/>
    <col min="5388" max="5388" width="1.5" style="2" customWidth="1"/>
    <col min="5389" max="5391" width="12.83203125" style="2" customWidth="1"/>
    <col min="5392" max="5392" width="1.5" style="2" customWidth="1"/>
    <col min="5393" max="5396" width="12.83203125" style="2" customWidth="1"/>
    <col min="5397" max="5632" width="11.5" style="2"/>
    <col min="5633" max="5633" width="52.1640625" style="2" customWidth="1"/>
    <col min="5634" max="5634" width="1.5" style="2" customWidth="1"/>
    <col min="5635" max="5638" width="12.83203125" style="2" customWidth="1"/>
    <col min="5639" max="5639" width="1.5" style="2" customWidth="1"/>
    <col min="5640" max="5643" width="12.83203125" style="2" customWidth="1"/>
    <col min="5644" max="5644" width="1.5" style="2" customWidth="1"/>
    <col min="5645" max="5647" width="12.83203125" style="2" customWidth="1"/>
    <col min="5648" max="5648" width="1.5" style="2" customWidth="1"/>
    <col min="5649" max="5652" width="12.83203125" style="2" customWidth="1"/>
    <col min="5653" max="5888" width="11.5" style="2"/>
    <col min="5889" max="5889" width="52.1640625" style="2" customWidth="1"/>
    <col min="5890" max="5890" width="1.5" style="2" customWidth="1"/>
    <col min="5891" max="5894" width="12.83203125" style="2" customWidth="1"/>
    <col min="5895" max="5895" width="1.5" style="2" customWidth="1"/>
    <col min="5896" max="5899" width="12.83203125" style="2" customWidth="1"/>
    <col min="5900" max="5900" width="1.5" style="2" customWidth="1"/>
    <col min="5901" max="5903" width="12.83203125" style="2" customWidth="1"/>
    <col min="5904" max="5904" width="1.5" style="2" customWidth="1"/>
    <col min="5905" max="5908" width="12.83203125" style="2" customWidth="1"/>
    <col min="5909" max="6144" width="11.5" style="2"/>
    <col min="6145" max="6145" width="52.1640625" style="2" customWidth="1"/>
    <col min="6146" max="6146" width="1.5" style="2" customWidth="1"/>
    <col min="6147" max="6150" width="12.83203125" style="2" customWidth="1"/>
    <col min="6151" max="6151" width="1.5" style="2" customWidth="1"/>
    <col min="6152" max="6155" width="12.83203125" style="2" customWidth="1"/>
    <col min="6156" max="6156" width="1.5" style="2" customWidth="1"/>
    <col min="6157" max="6159" width="12.83203125" style="2" customWidth="1"/>
    <col min="6160" max="6160" width="1.5" style="2" customWidth="1"/>
    <col min="6161" max="6164" width="12.83203125" style="2" customWidth="1"/>
    <col min="6165" max="6400" width="11.5" style="2"/>
    <col min="6401" max="6401" width="52.1640625" style="2" customWidth="1"/>
    <col min="6402" max="6402" width="1.5" style="2" customWidth="1"/>
    <col min="6403" max="6406" width="12.83203125" style="2" customWidth="1"/>
    <col min="6407" max="6407" width="1.5" style="2" customWidth="1"/>
    <col min="6408" max="6411" width="12.83203125" style="2" customWidth="1"/>
    <col min="6412" max="6412" width="1.5" style="2" customWidth="1"/>
    <col min="6413" max="6415" width="12.83203125" style="2" customWidth="1"/>
    <col min="6416" max="6416" width="1.5" style="2" customWidth="1"/>
    <col min="6417" max="6420" width="12.83203125" style="2" customWidth="1"/>
    <col min="6421" max="6656" width="11.5" style="2"/>
    <col min="6657" max="6657" width="52.1640625" style="2" customWidth="1"/>
    <col min="6658" max="6658" width="1.5" style="2" customWidth="1"/>
    <col min="6659" max="6662" width="12.83203125" style="2" customWidth="1"/>
    <col min="6663" max="6663" width="1.5" style="2" customWidth="1"/>
    <col min="6664" max="6667" width="12.83203125" style="2" customWidth="1"/>
    <col min="6668" max="6668" width="1.5" style="2" customWidth="1"/>
    <col min="6669" max="6671" width="12.83203125" style="2" customWidth="1"/>
    <col min="6672" max="6672" width="1.5" style="2" customWidth="1"/>
    <col min="6673" max="6676" width="12.83203125" style="2" customWidth="1"/>
    <col min="6677" max="6912" width="11.5" style="2"/>
    <col min="6913" max="6913" width="52.1640625" style="2" customWidth="1"/>
    <col min="6914" max="6914" width="1.5" style="2" customWidth="1"/>
    <col min="6915" max="6918" width="12.83203125" style="2" customWidth="1"/>
    <col min="6919" max="6919" width="1.5" style="2" customWidth="1"/>
    <col min="6920" max="6923" width="12.83203125" style="2" customWidth="1"/>
    <col min="6924" max="6924" width="1.5" style="2" customWidth="1"/>
    <col min="6925" max="6927" width="12.83203125" style="2" customWidth="1"/>
    <col min="6928" max="6928" width="1.5" style="2" customWidth="1"/>
    <col min="6929" max="6932" width="12.83203125" style="2" customWidth="1"/>
    <col min="6933" max="7168" width="11.5" style="2"/>
    <col min="7169" max="7169" width="52.1640625" style="2" customWidth="1"/>
    <col min="7170" max="7170" width="1.5" style="2" customWidth="1"/>
    <col min="7171" max="7174" width="12.83203125" style="2" customWidth="1"/>
    <col min="7175" max="7175" width="1.5" style="2" customWidth="1"/>
    <col min="7176" max="7179" width="12.83203125" style="2" customWidth="1"/>
    <col min="7180" max="7180" width="1.5" style="2" customWidth="1"/>
    <col min="7181" max="7183" width="12.83203125" style="2" customWidth="1"/>
    <col min="7184" max="7184" width="1.5" style="2" customWidth="1"/>
    <col min="7185" max="7188" width="12.83203125" style="2" customWidth="1"/>
    <col min="7189" max="7424" width="11.5" style="2"/>
    <col min="7425" max="7425" width="52.1640625" style="2" customWidth="1"/>
    <col min="7426" max="7426" width="1.5" style="2" customWidth="1"/>
    <col min="7427" max="7430" width="12.83203125" style="2" customWidth="1"/>
    <col min="7431" max="7431" width="1.5" style="2" customWidth="1"/>
    <col min="7432" max="7435" width="12.83203125" style="2" customWidth="1"/>
    <col min="7436" max="7436" width="1.5" style="2" customWidth="1"/>
    <col min="7437" max="7439" width="12.83203125" style="2" customWidth="1"/>
    <col min="7440" max="7440" width="1.5" style="2" customWidth="1"/>
    <col min="7441" max="7444" width="12.83203125" style="2" customWidth="1"/>
    <col min="7445" max="7680" width="11.5" style="2"/>
    <col min="7681" max="7681" width="52.1640625" style="2" customWidth="1"/>
    <col min="7682" max="7682" width="1.5" style="2" customWidth="1"/>
    <col min="7683" max="7686" width="12.83203125" style="2" customWidth="1"/>
    <col min="7687" max="7687" width="1.5" style="2" customWidth="1"/>
    <col min="7688" max="7691" width="12.83203125" style="2" customWidth="1"/>
    <col min="7692" max="7692" width="1.5" style="2" customWidth="1"/>
    <col min="7693" max="7695" width="12.83203125" style="2" customWidth="1"/>
    <col min="7696" max="7696" width="1.5" style="2" customWidth="1"/>
    <col min="7697" max="7700" width="12.83203125" style="2" customWidth="1"/>
    <col min="7701" max="7936" width="11.5" style="2"/>
    <col min="7937" max="7937" width="52.1640625" style="2" customWidth="1"/>
    <col min="7938" max="7938" width="1.5" style="2" customWidth="1"/>
    <col min="7939" max="7942" width="12.83203125" style="2" customWidth="1"/>
    <col min="7943" max="7943" width="1.5" style="2" customWidth="1"/>
    <col min="7944" max="7947" width="12.83203125" style="2" customWidth="1"/>
    <col min="7948" max="7948" width="1.5" style="2" customWidth="1"/>
    <col min="7949" max="7951" width="12.83203125" style="2" customWidth="1"/>
    <col min="7952" max="7952" width="1.5" style="2" customWidth="1"/>
    <col min="7953" max="7956" width="12.83203125" style="2" customWidth="1"/>
    <col min="7957" max="8192" width="11.5" style="2"/>
    <col min="8193" max="8193" width="52.1640625" style="2" customWidth="1"/>
    <col min="8194" max="8194" width="1.5" style="2" customWidth="1"/>
    <col min="8195" max="8198" width="12.83203125" style="2" customWidth="1"/>
    <col min="8199" max="8199" width="1.5" style="2" customWidth="1"/>
    <col min="8200" max="8203" width="12.83203125" style="2" customWidth="1"/>
    <col min="8204" max="8204" width="1.5" style="2" customWidth="1"/>
    <col min="8205" max="8207" width="12.83203125" style="2" customWidth="1"/>
    <col min="8208" max="8208" width="1.5" style="2" customWidth="1"/>
    <col min="8209" max="8212" width="12.83203125" style="2" customWidth="1"/>
    <col min="8213" max="8448" width="11.5" style="2"/>
    <col min="8449" max="8449" width="52.1640625" style="2" customWidth="1"/>
    <col min="8450" max="8450" width="1.5" style="2" customWidth="1"/>
    <col min="8451" max="8454" width="12.83203125" style="2" customWidth="1"/>
    <col min="8455" max="8455" width="1.5" style="2" customWidth="1"/>
    <col min="8456" max="8459" width="12.83203125" style="2" customWidth="1"/>
    <col min="8460" max="8460" width="1.5" style="2" customWidth="1"/>
    <col min="8461" max="8463" width="12.83203125" style="2" customWidth="1"/>
    <col min="8464" max="8464" width="1.5" style="2" customWidth="1"/>
    <col min="8465" max="8468" width="12.83203125" style="2" customWidth="1"/>
    <col min="8469" max="8704" width="11.5" style="2"/>
    <col min="8705" max="8705" width="52.1640625" style="2" customWidth="1"/>
    <col min="8706" max="8706" width="1.5" style="2" customWidth="1"/>
    <col min="8707" max="8710" width="12.83203125" style="2" customWidth="1"/>
    <col min="8711" max="8711" width="1.5" style="2" customWidth="1"/>
    <col min="8712" max="8715" width="12.83203125" style="2" customWidth="1"/>
    <col min="8716" max="8716" width="1.5" style="2" customWidth="1"/>
    <col min="8717" max="8719" width="12.83203125" style="2" customWidth="1"/>
    <col min="8720" max="8720" width="1.5" style="2" customWidth="1"/>
    <col min="8721" max="8724" width="12.83203125" style="2" customWidth="1"/>
    <col min="8725" max="8960" width="11.5" style="2"/>
    <col min="8961" max="8961" width="52.1640625" style="2" customWidth="1"/>
    <col min="8962" max="8962" width="1.5" style="2" customWidth="1"/>
    <col min="8963" max="8966" width="12.83203125" style="2" customWidth="1"/>
    <col min="8967" max="8967" width="1.5" style="2" customWidth="1"/>
    <col min="8968" max="8971" width="12.83203125" style="2" customWidth="1"/>
    <col min="8972" max="8972" width="1.5" style="2" customWidth="1"/>
    <col min="8973" max="8975" width="12.83203125" style="2" customWidth="1"/>
    <col min="8976" max="8976" width="1.5" style="2" customWidth="1"/>
    <col min="8977" max="8980" width="12.83203125" style="2" customWidth="1"/>
    <col min="8981" max="9216" width="11.5" style="2"/>
    <col min="9217" max="9217" width="52.1640625" style="2" customWidth="1"/>
    <col min="9218" max="9218" width="1.5" style="2" customWidth="1"/>
    <col min="9219" max="9222" width="12.83203125" style="2" customWidth="1"/>
    <col min="9223" max="9223" width="1.5" style="2" customWidth="1"/>
    <col min="9224" max="9227" width="12.83203125" style="2" customWidth="1"/>
    <col min="9228" max="9228" width="1.5" style="2" customWidth="1"/>
    <col min="9229" max="9231" width="12.83203125" style="2" customWidth="1"/>
    <col min="9232" max="9232" width="1.5" style="2" customWidth="1"/>
    <col min="9233" max="9236" width="12.83203125" style="2" customWidth="1"/>
    <col min="9237" max="9472" width="11.5" style="2"/>
    <col min="9473" max="9473" width="52.1640625" style="2" customWidth="1"/>
    <col min="9474" max="9474" width="1.5" style="2" customWidth="1"/>
    <col min="9475" max="9478" width="12.83203125" style="2" customWidth="1"/>
    <col min="9479" max="9479" width="1.5" style="2" customWidth="1"/>
    <col min="9480" max="9483" width="12.83203125" style="2" customWidth="1"/>
    <col min="9484" max="9484" width="1.5" style="2" customWidth="1"/>
    <col min="9485" max="9487" width="12.83203125" style="2" customWidth="1"/>
    <col min="9488" max="9488" width="1.5" style="2" customWidth="1"/>
    <col min="9489" max="9492" width="12.83203125" style="2" customWidth="1"/>
    <col min="9493" max="9728" width="11.5" style="2"/>
    <col min="9729" max="9729" width="52.1640625" style="2" customWidth="1"/>
    <col min="9730" max="9730" width="1.5" style="2" customWidth="1"/>
    <col min="9731" max="9734" width="12.83203125" style="2" customWidth="1"/>
    <col min="9735" max="9735" width="1.5" style="2" customWidth="1"/>
    <col min="9736" max="9739" width="12.83203125" style="2" customWidth="1"/>
    <col min="9740" max="9740" width="1.5" style="2" customWidth="1"/>
    <col min="9741" max="9743" width="12.83203125" style="2" customWidth="1"/>
    <col min="9744" max="9744" width="1.5" style="2" customWidth="1"/>
    <col min="9745" max="9748" width="12.83203125" style="2" customWidth="1"/>
    <col min="9749" max="9984" width="11.5" style="2"/>
    <col min="9985" max="9985" width="52.1640625" style="2" customWidth="1"/>
    <col min="9986" max="9986" width="1.5" style="2" customWidth="1"/>
    <col min="9987" max="9990" width="12.83203125" style="2" customWidth="1"/>
    <col min="9991" max="9991" width="1.5" style="2" customWidth="1"/>
    <col min="9992" max="9995" width="12.83203125" style="2" customWidth="1"/>
    <col min="9996" max="9996" width="1.5" style="2" customWidth="1"/>
    <col min="9997" max="9999" width="12.83203125" style="2" customWidth="1"/>
    <col min="10000" max="10000" width="1.5" style="2" customWidth="1"/>
    <col min="10001" max="10004" width="12.83203125" style="2" customWidth="1"/>
    <col min="10005" max="10240" width="11.5" style="2"/>
    <col min="10241" max="10241" width="52.1640625" style="2" customWidth="1"/>
    <col min="10242" max="10242" width="1.5" style="2" customWidth="1"/>
    <col min="10243" max="10246" width="12.83203125" style="2" customWidth="1"/>
    <col min="10247" max="10247" width="1.5" style="2" customWidth="1"/>
    <col min="10248" max="10251" width="12.83203125" style="2" customWidth="1"/>
    <col min="10252" max="10252" width="1.5" style="2" customWidth="1"/>
    <col min="10253" max="10255" width="12.83203125" style="2" customWidth="1"/>
    <col min="10256" max="10256" width="1.5" style="2" customWidth="1"/>
    <col min="10257" max="10260" width="12.83203125" style="2" customWidth="1"/>
    <col min="10261" max="10496" width="11.5" style="2"/>
    <col min="10497" max="10497" width="52.1640625" style="2" customWidth="1"/>
    <col min="10498" max="10498" width="1.5" style="2" customWidth="1"/>
    <col min="10499" max="10502" width="12.83203125" style="2" customWidth="1"/>
    <col min="10503" max="10503" width="1.5" style="2" customWidth="1"/>
    <col min="10504" max="10507" width="12.83203125" style="2" customWidth="1"/>
    <col min="10508" max="10508" width="1.5" style="2" customWidth="1"/>
    <col min="10509" max="10511" width="12.83203125" style="2" customWidth="1"/>
    <col min="10512" max="10512" width="1.5" style="2" customWidth="1"/>
    <col min="10513" max="10516" width="12.83203125" style="2" customWidth="1"/>
    <col min="10517" max="10752" width="11.5" style="2"/>
    <col min="10753" max="10753" width="52.1640625" style="2" customWidth="1"/>
    <col min="10754" max="10754" width="1.5" style="2" customWidth="1"/>
    <col min="10755" max="10758" width="12.83203125" style="2" customWidth="1"/>
    <col min="10759" max="10759" width="1.5" style="2" customWidth="1"/>
    <col min="10760" max="10763" width="12.83203125" style="2" customWidth="1"/>
    <col min="10764" max="10764" width="1.5" style="2" customWidth="1"/>
    <col min="10765" max="10767" width="12.83203125" style="2" customWidth="1"/>
    <col min="10768" max="10768" width="1.5" style="2" customWidth="1"/>
    <col min="10769" max="10772" width="12.83203125" style="2" customWidth="1"/>
    <col min="10773" max="11008" width="11.5" style="2"/>
    <col min="11009" max="11009" width="52.1640625" style="2" customWidth="1"/>
    <col min="11010" max="11010" width="1.5" style="2" customWidth="1"/>
    <col min="11011" max="11014" width="12.83203125" style="2" customWidth="1"/>
    <col min="11015" max="11015" width="1.5" style="2" customWidth="1"/>
    <col min="11016" max="11019" width="12.83203125" style="2" customWidth="1"/>
    <col min="11020" max="11020" width="1.5" style="2" customWidth="1"/>
    <col min="11021" max="11023" width="12.83203125" style="2" customWidth="1"/>
    <col min="11024" max="11024" width="1.5" style="2" customWidth="1"/>
    <col min="11025" max="11028" width="12.83203125" style="2" customWidth="1"/>
    <col min="11029" max="11264" width="11.5" style="2"/>
    <col min="11265" max="11265" width="52.1640625" style="2" customWidth="1"/>
    <col min="11266" max="11266" width="1.5" style="2" customWidth="1"/>
    <col min="11267" max="11270" width="12.83203125" style="2" customWidth="1"/>
    <col min="11271" max="11271" width="1.5" style="2" customWidth="1"/>
    <col min="11272" max="11275" width="12.83203125" style="2" customWidth="1"/>
    <col min="11276" max="11276" width="1.5" style="2" customWidth="1"/>
    <col min="11277" max="11279" width="12.83203125" style="2" customWidth="1"/>
    <col min="11280" max="11280" width="1.5" style="2" customWidth="1"/>
    <col min="11281" max="11284" width="12.83203125" style="2" customWidth="1"/>
    <col min="11285" max="11520" width="11.5" style="2"/>
    <col min="11521" max="11521" width="52.1640625" style="2" customWidth="1"/>
    <col min="11522" max="11522" width="1.5" style="2" customWidth="1"/>
    <col min="11523" max="11526" width="12.83203125" style="2" customWidth="1"/>
    <col min="11527" max="11527" width="1.5" style="2" customWidth="1"/>
    <col min="11528" max="11531" width="12.83203125" style="2" customWidth="1"/>
    <col min="11532" max="11532" width="1.5" style="2" customWidth="1"/>
    <col min="11533" max="11535" width="12.83203125" style="2" customWidth="1"/>
    <col min="11536" max="11536" width="1.5" style="2" customWidth="1"/>
    <col min="11537" max="11540" width="12.83203125" style="2" customWidth="1"/>
    <col min="11541" max="11776" width="11.5" style="2"/>
    <col min="11777" max="11777" width="52.1640625" style="2" customWidth="1"/>
    <col min="11778" max="11778" width="1.5" style="2" customWidth="1"/>
    <col min="11779" max="11782" width="12.83203125" style="2" customWidth="1"/>
    <col min="11783" max="11783" width="1.5" style="2" customWidth="1"/>
    <col min="11784" max="11787" width="12.83203125" style="2" customWidth="1"/>
    <col min="11788" max="11788" width="1.5" style="2" customWidth="1"/>
    <col min="11789" max="11791" width="12.83203125" style="2" customWidth="1"/>
    <col min="11792" max="11792" width="1.5" style="2" customWidth="1"/>
    <col min="11793" max="11796" width="12.83203125" style="2" customWidth="1"/>
    <col min="11797" max="12032" width="11.5" style="2"/>
    <col min="12033" max="12033" width="52.1640625" style="2" customWidth="1"/>
    <col min="12034" max="12034" width="1.5" style="2" customWidth="1"/>
    <col min="12035" max="12038" width="12.83203125" style="2" customWidth="1"/>
    <col min="12039" max="12039" width="1.5" style="2" customWidth="1"/>
    <col min="12040" max="12043" width="12.83203125" style="2" customWidth="1"/>
    <col min="12044" max="12044" width="1.5" style="2" customWidth="1"/>
    <col min="12045" max="12047" width="12.83203125" style="2" customWidth="1"/>
    <col min="12048" max="12048" width="1.5" style="2" customWidth="1"/>
    <col min="12049" max="12052" width="12.83203125" style="2" customWidth="1"/>
    <col min="12053" max="12288" width="11.5" style="2"/>
    <col min="12289" max="12289" width="52.1640625" style="2" customWidth="1"/>
    <col min="12290" max="12290" width="1.5" style="2" customWidth="1"/>
    <col min="12291" max="12294" width="12.83203125" style="2" customWidth="1"/>
    <col min="12295" max="12295" width="1.5" style="2" customWidth="1"/>
    <col min="12296" max="12299" width="12.83203125" style="2" customWidth="1"/>
    <col min="12300" max="12300" width="1.5" style="2" customWidth="1"/>
    <col min="12301" max="12303" width="12.83203125" style="2" customWidth="1"/>
    <col min="12304" max="12304" width="1.5" style="2" customWidth="1"/>
    <col min="12305" max="12308" width="12.83203125" style="2" customWidth="1"/>
    <col min="12309" max="12544" width="11.5" style="2"/>
    <col min="12545" max="12545" width="52.1640625" style="2" customWidth="1"/>
    <col min="12546" max="12546" width="1.5" style="2" customWidth="1"/>
    <col min="12547" max="12550" width="12.83203125" style="2" customWidth="1"/>
    <col min="12551" max="12551" width="1.5" style="2" customWidth="1"/>
    <col min="12552" max="12555" width="12.83203125" style="2" customWidth="1"/>
    <col min="12556" max="12556" width="1.5" style="2" customWidth="1"/>
    <col min="12557" max="12559" width="12.83203125" style="2" customWidth="1"/>
    <col min="12560" max="12560" width="1.5" style="2" customWidth="1"/>
    <col min="12561" max="12564" width="12.83203125" style="2" customWidth="1"/>
    <col min="12565" max="12800" width="11.5" style="2"/>
    <col min="12801" max="12801" width="52.1640625" style="2" customWidth="1"/>
    <col min="12802" max="12802" width="1.5" style="2" customWidth="1"/>
    <col min="12803" max="12806" width="12.83203125" style="2" customWidth="1"/>
    <col min="12807" max="12807" width="1.5" style="2" customWidth="1"/>
    <col min="12808" max="12811" width="12.83203125" style="2" customWidth="1"/>
    <col min="12812" max="12812" width="1.5" style="2" customWidth="1"/>
    <col min="12813" max="12815" width="12.83203125" style="2" customWidth="1"/>
    <col min="12816" max="12816" width="1.5" style="2" customWidth="1"/>
    <col min="12817" max="12820" width="12.83203125" style="2" customWidth="1"/>
    <col min="12821" max="13056" width="11.5" style="2"/>
    <col min="13057" max="13057" width="52.1640625" style="2" customWidth="1"/>
    <col min="13058" max="13058" width="1.5" style="2" customWidth="1"/>
    <col min="13059" max="13062" width="12.83203125" style="2" customWidth="1"/>
    <col min="13063" max="13063" width="1.5" style="2" customWidth="1"/>
    <col min="13064" max="13067" width="12.83203125" style="2" customWidth="1"/>
    <col min="13068" max="13068" width="1.5" style="2" customWidth="1"/>
    <col min="13069" max="13071" width="12.83203125" style="2" customWidth="1"/>
    <col min="13072" max="13072" width="1.5" style="2" customWidth="1"/>
    <col min="13073" max="13076" width="12.83203125" style="2" customWidth="1"/>
    <col min="13077" max="13312" width="11.5" style="2"/>
    <col min="13313" max="13313" width="52.1640625" style="2" customWidth="1"/>
    <col min="13314" max="13314" width="1.5" style="2" customWidth="1"/>
    <col min="13315" max="13318" width="12.83203125" style="2" customWidth="1"/>
    <col min="13319" max="13319" width="1.5" style="2" customWidth="1"/>
    <col min="13320" max="13323" width="12.83203125" style="2" customWidth="1"/>
    <col min="13324" max="13324" width="1.5" style="2" customWidth="1"/>
    <col min="13325" max="13327" width="12.83203125" style="2" customWidth="1"/>
    <col min="13328" max="13328" width="1.5" style="2" customWidth="1"/>
    <col min="13329" max="13332" width="12.83203125" style="2" customWidth="1"/>
    <col min="13333" max="13568" width="11.5" style="2"/>
    <col min="13569" max="13569" width="52.1640625" style="2" customWidth="1"/>
    <col min="13570" max="13570" width="1.5" style="2" customWidth="1"/>
    <col min="13571" max="13574" width="12.83203125" style="2" customWidth="1"/>
    <col min="13575" max="13575" width="1.5" style="2" customWidth="1"/>
    <col min="13576" max="13579" width="12.83203125" style="2" customWidth="1"/>
    <col min="13580" max="13580" width="1.5" style="2" customWidth="1"/>
    <col min="13581" max="13583" width="12.83203125" style="2" customWidth="1"/>
    <col min="13584" max="13584" width="1.5" style="2" customWidth="1"/>
    <col min="13585" max="13588" width="12.83203125" style="2" customWidth="1"/>
    <col min="13589" max="13824" width="11.5" style="2"/>
    <col min="13825" max="13825" width="52.1640625" style="2" customWidth="1"/>
    <col min="13826" max="13826" width="1.5" style="2" customWidth="1"/>
    <col min="13827" max="13830" width="12.83203125" style="2" customWidth="1"/>
    <col min="13831" max="13831" width="1.5" style="2" customWidth="1"/>
    <col min="13832" max="13835" width="12.83203125" style="2" customWidth="1"/>
    <col min="13836" max="13836" width="1.5" style="2" customWidth="1"/>
    <col min="13837" max="13839" width="12.83203125" style="2" customWidth="1"/>
    <col min="13840" max="13840" width="1.5" style="2" customWidth="1"/>
    <col min="13841" max="13844" width="12.83203125" style="2" customWidth="1"/>
    <col min="13845" max="14080" width="11.5" style="2"/>
    <col min="14081" max="14081" width="52.1640625" style="2" customWidth="1"/>
    <col min="14082" max="14082" width="1.5" style="2" customWidth="1"/>
    <col min="14083" max="14086" width="12.83203125" style="2" customWidth="1"/>
    <col min="14087" max="14087" width="1.5" style="2" customWidth="1"/>
    <col min="14088" max="14091" width="12.83203125" style="2" customWidth="1"/>
    <col min="14092" max="14092" width="1.5" style="2" customWidth="1"/>
    <col min="14093" max="14095" width="12.83203125" style="2" customWidth="1"/>
    <col min="14096" max="14096" width="1.5" style="2" customWidth="1"/>
    <col min="14097" max="14100" width="12.83203125" style="2" customWidth="1"/>
    <col min="14101" max="14336" width="11.5" style="2"/>
    <col min="14337" max="14337" width="52.1640625" style="2" customWidth="1"/>
    <col min="14338" max="14338" width="1.5" style="2" customWidth="1"/>
    <col min="14339" max="14342" width="12.83203125" style="2" customWidth="1"/>
    <col min="14343" max="14343" width="1.5" style="2" customWidth="1"/>
    <col min="14344" max="14347" width="12.83203125" style="2" customWidth="1"/>
    <col min="14348" max="14348" width="1.5" style="2" customWidth="1"/>
    <col min="14349" max="14351" width="12.83203125" style="2" customWidth="1"/>
    <col min="14352" max="14352" width="1.5" style="2" customWidth="1"/>
    <col min="14353" max="14356" width="12.83203125" style="2" customWidth="1"/>
    <col min="14357" max="14592" width="11.5" style="2"/>
    <col min="14593" max="14593" width="52.1640625" style="2" customWidth="1"/>
    <col min="14594" max="14594" width="1.5" style="2" customWidth="1"/>
    <col min="14595" max="14598" width="12.83203125" style="2" customWidth="1"/>
    <col min="14599" max="14599" width="1.5" style="2" customWidth="1"/>
    <col min="14600" max="14603" width="12.83203125" style="2" customWidth="1"/>
    <col min="14604" max="14604" width="1.5" style="2" customWidth="1"/>
    <col min="14605" max="14607" width="12.83203125" style="2" customWidth="1"/>
    <col min="14608" max="14608" width="1.5" style="2" customWidth="1"/>
    <col min="14609" max="14612" width="12.83203125" style="2" customWidth="1"/>
    <col min="14613" max="14848" width="11.5" style="2"/>
    <col min="14849" max="14849" width="52.1640625" style="2" customWidth="1"/>
    <col min="14850" max="14850" width="1.5" style="2" customWidth="1"/>
    <col min="14851" max="14854" width="12.83203125" style="2" customWidth="1"/>
    <col min="14855" max="14855" width="1.5" style="2" customWidth="1"/>
    <col min="14856" max="14859" width="12.83203125" style="2" customWidth="1"/>
    <col min="14860" max="14860" width="1.5" style="2" customWidth="1"/>
    <col min="14861" max="14863" width="12.83203125" style="2" customWidth="1"/>
    <col min="14864" max="14864" width="1.5" style="2" customWidth="1"/>
    <col min="14865" max="14868" width="12.83203125" style="2" customWidth="1"/>
    <col min="14869" max="15104" width="11.5" style="2"/>
    <col min="15105" max="15105" width="52.1640625" style="2" customWidth="1"/>
    <col min="15106" max="15106" width="1.5" style="2" customWidth="1"/>
    <col min="15107" max="15110" width="12.83203125" style="2" customWidth="1"/>
    <col min="15111" max="15111" width="1.5" style="2" customWidth="1"/>
    <col min="15112" max="15115" width="12.83203125" style="2" customWidth="1"/>
    <col min="15116" max="15116" width="1.5" style="2" customWidth="1"/>
    <col min="15117" max="15119" width="12.83203125" style="2" customWidth="1"/>
    <col min="15120" max="15120" width="1.5" style="2" customWidth="1"/>
    <col min="15121" max="15124" width="12.83203125" style="2" customWidth="1"/>
    <col min="15125" max="15360" width="11.5" style="2"/>
    <col min="15361" max="15361" width="52.1640625" style="2" customWidth="1"/>
    <col min="15362" max="15362" width="1.5" style="2" customWidth="1"/>
    <col min="15363" max="15366" width="12.83203125" style="2" customWidth="1"/>
    <col min="15367" max="15367" width="1.5" style="2" customWidth="1"/>
    <col min="15368" max="15371" width="12.83203125" style="2" customWidth="1"/>
    <col min="15372" max="15372" width="1.5" style="2" customWidth="1"/>
    <col min="15373" max="15375" width="12.83203125" style="2" customWidth="1"/>
    <col min="15376" max="15376" width="1.5" style="2" customWidth="1"/>
    <col min="15377" max="15380" width="12.83203125" style="2" customWidth="1"/>
    <col min="15381" max="15616" width="11.5" style="2"/>
    <col min="15617" max="15617" width="52.1640625" style="2" customWidth="1"/>
    <col min="15618" max="15618" width="1.5" style="2" customWidth="1"/>
    <col min="15619" max="15622" width="12.83203125" style="2" customWidth="1"/>
    <col min="15623" max="15623" width="1.5" style="2" customWidth="1"/>
    <col min="15624" max="15627" width="12.83203125" style="2" customWidth="1"/>
    <col min="15628" max="15628" width="1.5" style="2" customWidth="1"/>
    <col min="15629" max="15631" width="12.83203125" style="2" customWidth="1"/>
    <col min="15632" max="15632" width="1.5" style="2" customWidth="1"/>
    <col min="15633" max="15636" width="12.83203125" style="2" customWidth="1"/>
    <col min="15637" max="15872" width="11.5" style="2"/>
    <col min="15873" max="15873" width="52.1640625" style="2" customWidth="1"/>
    <col min="15874" max="15874" width="1.5" style="2" customWidth="1"/>
    <col min="15875" max="15878" width="12.83203125" style="2" customWidth="1"/>
    <col min="15879" max="15879" width="1.5" style="2" customWidth="1"/>
    <col min="15880" max="15883" width="12.83203125" style="2" customWidth="1"/>
    <col min="15884" max="15884" width="1.5" style="2" customWidth="1"/>
    <col min="15885" max="15887" width="12.83203125" style="2" customWidth="1"/>
    <col min="15888" max="15888" width="1.5" style="2" customWidth="1"/>
    <col min="15889" max="15892" width="12.83203125" style="2" customWidth="1"/>
    <col min="15893" max="16128" width="11.5" style="2"/>
    <col min="16129" max="16129" width="52.1640625" style="2" customWidth="1"/>
    <col min="16130" max="16130" width="1.5" style="2" customWidth="1"/>
    <col min="16131" max="16134" width="12.83203125" style="2" customWidth="1"/>
    <col min="16135" max="16135" width="1.5" style="2" customWidth="1"/>
    <col min="16136" max="16139" width="12.83203125" style="2" customWidth="1"/>
    <col min="16140" max="16140" width="1.5" style="2" customWidth="1"/>
    <col min="16141" max="16143" width="12.83203125" style="2" customWidth="1"/>
    <col min="16144" max="16144" width="1.5" style="2" customWidth="1"/>
    <col min="16145" max="16148" width="12.83203125" style="2" customWidth="1"/>
    <col min="16149" max="16384" width="11.5" style="2"/>
  </cols>
  <sheetData>
    <row r="1" spans="1:20" ht="16" x14ac:dyDescent="0.2">
      <c r="A1" s="6" t="s">
        <v>3</v>
      </c>
    </row>
    <row r="2" spans="1:20" x14ac:dyDescent="0.15">
      <c r="A2" s="1" t="s">
        <v>48</v>
      </c>
    </row>
    <row r="3" spans="1:20" x14ac:dyDescent="0.15">
      <c r="A3" s="1" t="s">
        <v>163</v>
      </c>
    </row>
    <row r="5" spans="1:20" ht="65" x14ac:dyDescent="0.15">
      <c r="A5" s="19" t="s">
        <v>49</v>
      </c>
      <c r="C5" s="20" t="s">
        <v>50</v>
      </c>
      <c r="D5" s="20" t="s">
        <v>51</v>
      </c>
      <c r="E5" s="20" t="s">
        <v>52</v>
      </c>
      <c r="F5" s="20" t="s">
        <v>53</v>
      </c>
      <c r="H5" s="20" t="s">
        <v>54</v>
      </c>
      <c r="I5" s="20" t="s">
        <v>55</v>
      </c>
      <c r="J5" s="20" t="s">
        <v>56</v>
      </c>
      <c r="K5" s="20" t="s">
        <v>57</v>
      </c>
      <c r="M5" s="20" t="s">
        <v>58</v>
      </c>
      <c r="N5" s="20" t="s">
        <v>59</v>
      </c>
      <c r="O5" s="20" t="s">
        <v>60</v>
      </c>
      <c r="Q5" s="20" t="s">
        <v>61</v>
      </c>
      <c r="R5" s="20" t="s">
        <v>62</v>
      </c>
      <c r="S5" s="20" t="s">
        <v>63</v>
      </c>
      <c r="T5" s="20" t="s">
        <v>64</v>
      </c>
    </row>
    <row r="6" spans="1:20" x14ac:dyDescent="0.15">
      <c r="A6" s="21" t="s">
        <v>65</v>
      </c>
      <c r="C6" s="22"/>
      <c r="D6" s="22"/>
      <c r="E6" s="22"/>
      <c r="F6" s="22"/>
      <c r="G6" s="4"/>
      <c r="H6" s="22"/>
      <c r="I6" s="22"/>
      <c r="J6" s="22"/>
      <c r="K6" s="22"/>
      <c r="L6" s="4"/>
      <c r="M6" s="22"/>
      <c r="N6" s="22"/>
      <c r="O6" s="22"/>
      <c r="P6" s="4"/>
      <c r="Q6" s="22"/>
      <c r="R6" s="22"/>
      <c r="S6" s="22"/>
      <c r="T6" s="22"/>
    </row>
    <row r="7" spans="1:20" x14ac:dyDescent="0.15">
      <c r="A7" s="23"/>
      <c r="C7" s="24">
        <f>'[1]07-2020'!C7+'[1]08-2020'!C7+'[1]09-2020'!C7+'[1]10-2020'!C7+'[1]11-2020'!C7+'[1]12-2020'!C7+'[1]01-2021'!C7+'[1]02-2021'!C7+'[1]03-2021'!C7+'[1]04-2021'!C7+'[1]05-2021'!C7+'[1]06-2021'!C7</f>
        <v>0</v>
      </c>
      <c r="D7" s="24">
        <f>'[1]07-2020'!D7+'[1]08-2020'!D7+'[1]09-2020'!D7+'[1]10-2020'!D7+'[1]11-2020'!D7+'[1]12-2020'!D7+'[1]01-2021'!D7+'[1]02-2021'!D7+'[1]03-2021'!D7+'[1]04-2021'!D7+'[1]05-2021'!D7+'[1]06-2021'!D7</f>
        <v>0</v>
      </c>
      <c r="E7" s="24">
        <f>'[1]07-2020'!E7+'[1]08-2020'!E7+'[1]09-2020'!E7+'[1]10-2020'!E7+'[1]11-2020'!E7+'[1]12-2020'!E7+'[1]01-2021'!E7+'[1]02-2021'!E7+'[1]03-2021'!E7+'[1]04-2021'!E7+'[1]05-2021'!E7+'[1]06-2021'!E7</f>
        <v>0</v>
      </c>
      <c r="F7" s="24">
        <f>SUM(C7:D7)</f>
        <v>0</v>
      </c>
      <c r="G7" s="4"/>
      <c r="H7" s="24">
        <f>'[1]07-2020'!H7+'[1]08-2020'!H7+'[1]09-2020'!H7+'[1]10-2020'!H7+'[1]11-2020'!H7+'[1]12-2020'!H7+'[1]01-2021'!H7+'[1]02-2021'!H7+'[1]03-2021'!H7+'[1]04-2021'!H7+'[1]05-2021'!H7+'[1]06-2021'!H7</f>
        <v>0</v>
      </c>
      <c r="I7" s="24"/>
      <c r="J7" s="24"/>
      <c r="K7" s="24"/>
      <c r="L7" s="4"/>
      <c r="M7" s="24"/>
      <c r="N7" s="24"/>
      <c r="O7" s="24"/>
      <c r="P7" s="4"/>
      <c r="Q7" s="25"/>
      <c r="R7" s="25"/>
      <c r="S7" s="25"/>
      <c r="T7" s="25"/>
    </row>
    <row r="8" spans="1:20" x14ac:dyDescent="0.15">
      <c r="A8" s="23" t="s">
        <v>66</v>
      </c>
      <c r="C8" s="24">
        <f>'[1]07-2020'!C8+'[1]08-2020'!C8+'[1]09-2020'!C8+'[1]10-2020'!C8+'[1]11-2020'!C8+'[1]12-2020'!C8+'[1]01-2021'!C8+'[1]02-2021'!C8+'[1]03-2021'!C8+'[1]04-2021'!C8+'[1]05-2021'!C8+'[1]06-2021'!C8</f>
        <v>572.72</v>
      </c>
      <c r="D8" s="24">
        <f>'[1]07-2020'!D8+'[1]08-2020'!D8+'[1]09-2020'!D8+'[1]10-2020'!D8+'[1]11-2020'!D8+'[1]12-2020'!D8+'[1]01-2021'!D8+'[1]02-2021'!D8+'[1]03-2021'!D8+'[1]04-2021'!D8+'[1]05-2021'!D8+'[1]06-2021'!D8</f>
        <v>0</v>
      </c>
      <c r="E8" s="24">
        <f>'[1]07-2020'!E8+'[1]08-2020'!E8+'[1]09-2020'!E8+'[1]10-2020'!E8+'[1]11-2020'!E8+'[1]12-2020'!E8+'[1]01-2021'!E8+'[1]02-2021'!E8+'[1]03-2021'!E8+'[1]04-2021'!E8+'[1]05-2021'!E8+'[1]06-2021'!E8</f>
        <v>0</v>
      </c>
      <c r="F8" s="24">
        <f t="shared" ref="F8:F43" si="0">SUM(C8:D8)</f>
        <v>572.72</v>
      </c>
      <c r="G8" s="4"/>
      <c r="H8" s="24">
        <f>'[1]07-2020'!H8+'[1]08-2020'!H8+'[1]09-2020'!H8+'[1]10-2020'!H8+'[1]11-2020'!H8+'[1]12-2020'!H8+'[1]01-2021'!H8+'[1]02-2021'!H8+'[1]03-2021'!H8+'[1]04-2021'!H8+'[1]05-2021'!H8+'[1]06-2021'!H8</f>
        <v>0</v>
      </c>
      <c r="I8" s="24">
        <f>'[1]07-2020'!I8+'[1]08-2020'!I8+'[1]09-2020'!I8+'[1]10-2020'!I8+'[1]11-2020'!I8+'[1]12-2020'!I8+'[1]01-2021'!I8+'[1]02-2021'!I8+'[1]03-2021'!I8+'[1]04-2021'!I8+'[1]05-2021'!I8+'[1]06-2021'!I8</f>
        <v>0</v>
      </c>
      <c r="J8" s="24">
        <f>'[1]07-2020'!J8+'[1]08-2020'!J8+'[1]09-2020'!J8+'[1]10-2020'!J8+'[1]11-2020'!J8+'[1]12-2020'!J8+'[1]01-2021'!J8+'[1]02-2021'!J8+'[1]03-2021'!J8+'[1]04-2021'!J8+'[1]05-2021'!J8+'[1]06-2021'!J8</f>
        <v>0</v>
      </c>
      <c r="K8" s="24">
        <f t="shared" ref="K8:K43" si="1">SUM(H8:I8)</f>
        <v>0</v>
      </c>
      <c r="L8" s="4"/>
      <c r="M8" s="24">
        <f t="shared" ref="M8:M43" si="2">F8+K8</f>
        <v>572.72</v>
      </c>
      <c r="N8" s="24"/>
      <c r="O8" s="24">
        <f t="shared" ref="O8:O43" si="3">M8-N8</f>
        <v>572.72</v>
      </c>
      <c r="P8" s="4"/>
      <c r="Q8" s="25">
        <v>3494.06</v>
      </c>
      <c r="R8" s="25">
        <v>-2485.87</v>
      </c>
      <c r="S8" s="25">
        <f>Q8+R8</f>
        <v>1008.19</v>
      </c>
      <c r="T8" s="25">
        <f t="shared" ref="T8:T44" si="4">M8-S8</f>
        <v>-435.47</v>
      </c>
    </row>
    <row r="9" spans="1:20" x14ac:dyDescent="0.15">
      <c r="A9" s="23" t="s">
        <v>67</v>
      </c>
      <c r="C9" s="24">
        <f>'[1]07-2020'!C9+'[1]08-2020'!C9+'[1]09-2020'!C9+'[1]10-2020'!C9+'[1]11-2020'!C9+'[1]12-2020'!C9+'[1]01-2021'!C9+'[1]02-2021'!C9+'[1]03-2021'!C9+'[1]04-2021'!C9+'[1]05-2021'!C9+'[1]06-2021'!C9</f>
        <v>373.3</v>
      </c>
      <c r="D9" s="24">
        <f>'[1]07-2020'!D9+'[1]08-2020'!D9+'[1]09-2020'!D9+'[1]10-2020'!D9+'[1]11-2020'!D9+'[1]12-2020'!D9+'[1]01-2021'!D9+'[1]02-2021'!D9+'[1]03-2021'!D9+'[1]04-2021'!D9+'[1]05-2021'!D9+'[1]06-2021'!D9</f>
        <v>0</v>
      </c>
      <c r="E9" s="24">
        <f>'[1]07-2020'!E9+'[1]08-2020'!E9+'[1]09-2020'!E9+'[1]10-2020'!E9+'[1]11-2020'!E9+'[1]12-2020'!E9+'[1]01-2021'!E9+'[1]02-2021'!E9+'[1]03-2021'!E9+'[1]04-2021'!E9+'[1]05-2021'!E9+'[1]06-2021'!E9</f>
        <v>0</v>
      </c>
      <c r="F9" s="24">
        <f t="shared" si="0"/>
        <v>373.3</v>
      </c>
      <c r="G9" s="4"/>
      <c r="H9" s="24">
        <f>'[1]07-2020'!H9+'[1]08-2020'!H9+'[1]09-2020'!H9+'[1]10-2020'!H9+'[1]11-2020'!H9+'[1]12-2020'!H9+'[1]01-2021'!H9+'[1]02-2021'!H9+'[1]03-2021'!H9+'[1]04-2021'!H9+'[1]05-2021'!H9+'[1]06-2021'!H9</f>
        <v>0</v>
      </c>
      <c r="I9" s="24">
        <f>'[1]07-2020'!I9+'[1]08-2020'!I9+'[1]09-2020'!I9+'[1]10-2020'!I9+'[1]11-2020'!I9+'[1]12-2020'!I9+'[1]01-2021'!I9+'[1]02-2021'!I9+'[1]03-2021'!I9+'[1]04-2021'!I9+'[1]05-2021'!I9+'[1]06-2021'!I9</f>
        <v>0</v>
      </c>
      <c r="J9" s="24">
        <f>'[1]07-2020'!J9+'[1]08-2020'!J9+'[1]09-2020'!J9+'[1]10-2020'!J9+'[1]11-2020'!J9+'[1]12-2020'!J9+'[1]01-2021'!J9+'[1]02-2021'!J9+'[1]03-2021'!J9+'[1]04-2021'!J9+'[1]05-2021'!J9+'[1]06-2021'!J9</f>
        <v>0</v>
      </c>
      <c r="K9" s="24">
        <f t="shared" si="1"/>
        <v>0</v>
      </c>
      <c r="L9" s="4"/>
      <c r="M9" s="24">
        <f t="shared" si="2"/>
        <v>373.3</v>
      </c>
      <c r="N9" s="24"/>
      <c r="O9" s="24">
        <f t="shared" si="3"/>
        <v>373.3</v>
      </c>
      <c r="P9" s="4"/>
      <c r="Q9" s="25">
        <v>65.5</v>
      </c>
      <c r="R9" s="25">
        <v>-15.05</v>
      </c>
      <c r="S9" s="25">
        <f t="shared" ref="S9:S31" si="5">Q9+R9</f>
        <v>50.45</v>
      </c>
      <c r="T9" s="25">
        <f t="shared" si="4"/>
        <v>322.85000000000002</v>
      </c>
    </row>
    <row r="10" spans="1:20" x14ac:dyDescent="0.15">
      <c r="A10" s="23" t="s">
        <v>68</v>
      </c>
      <c r="C10" s="24">
        <f>'[1]07-2020'!C10+'[1]08-2020'!C10+'[1]09-2020'!C10+'[1]10-2020'!C10+'[1]11-2020'!C10+'[1]12-2020'!C10+'[1]01-2021'!C10+'[1]02-2021'!C10+'[1]03-2021'!C10+'[1]04-2021'!C10+'[1]05-2021'!C10+'[1]06-2021'!C10</f>
        <v>0</v>
      </c>
      <c r="D10" s="24">
        <f>'[1]07-2020'!D10+'[1]08-2020'!D10+'[1]09-2020'!D10+'[1]10-2020'!D10+'[1]11-2020'!D10+'[1]12-2020'!D10+'[1]01-2021'!D10+'[1]02-2021'!D10+'[1]03-2021'!D10+'[1]04-2021'!D10+'[1]05-2021'!D10+'[1]06-2021'!D10</f>
        <v>0</v>
      </c>
      <c r="E10" s="24">
        <f>'[1]07-2020'!E10+'[1]08-2020'!E10+'[1]09-2020'!E10+'[1]10-2020'!E10+'[1]11-2020'!E10+'[1]12-2020'!E10+'[1]01-2021'!E10+'[1]02-2021'!E10+'[1]03-2021'!E10+'[1]04-2021'!E10+'[1]05-2021'!E10+'[1]06-2021'!E10</f>
        <v>0</v>
      </c>
      <c r="F10" s="24">
        <f t="shared" si="0"/>
        <v>0</v>
      </c>
      <c r="G10" s="4"/>
      <c r="H10" s="24">
        <f>'[1]07-2020'!H10+'[1]08-2020'!H10+'[1]09-2020'!H10+'[1]10-2020'!H10+'[1]11-2020'!H10+'[1]12-2020'!H10+'[1]01-2021'!H10+'[1]02-2021'!H10+'[1]03-2021'!H10+'[1]04-2021'!H10+'[1]05-2021'!H10+'[1]06-2021'!H10</f>
        <v>0</v>
      </c>
      <c r="I10" s="24">
        <f>'[1]07-2020'!I10+'[1]08-2020'!I10+'[1]09-2020'!I10+'[1]10-2020'!I10+'[1]11-2020'!I10+'[1]12-2020'!I10+'[1]01-2021'!I10+'[1]02-2021'!I10+'[1]03-2021'!I10+'[1]04-2021'!I10+'[1]05-2021'!I10+'[1]06-2021'!I10</f>
        <v>0</v>
      </c>
      <c r="J10" s="24">
        <f>'[1]07-2020'!J10+'[1]08-2020'!J10+'[1]09-2020'!J10+'[1]10-2020'!J10+'[1]11-2020'!J10+'[1]12-2020'!J10+'[1]01-2021'!J10+'[1]02-2021'!J10+'[1]03-2021'!J10+'[1]04-2021'!J10+'[1]05-2021'!J10+'[1]06-2021'!J10</f>
        <v>0</v>
      </c>
      <c r="K10" s="24">
        <f t="shared" si="1"/>
        <v>0</v>
      </c>
      <c r="L10" s="4"/>
      <c r="M10" s="24">
        <f t="shared" si="2"/>
        <v>0</v>
      </c>
      <c r="N10" s="24"/>
      <c r="O10" s="24">
        <f t="shared" si="3"/>
        <v>0</v>
      </c>
      <c r="P10" s="4"/>
      <c r="Q10" s="25">
        <v>1.9700000000000002</v>
      </c>
      <c r="R10" s="25">
        <v>0</v>
      </c>
      <c r="S10" s="25">
        <f t="shared" si="5"/>
        <v>1.9700000000000002</v>
      </c>
      <c r="T10" s="25">
        <f t="shared" si="4"/>
        <v>-1.9700000000000002</v>
      </c>
    </row>
    <row r="11" spans="1:20" x14ac:dyDescent="0.15">
      <c r="A11" s="23" t="s">
        <v>69</v>
      </c>
      <c r="C11" s="24">
        <f>'[1]07-2020'!C11+'[1]08-2020'!C11+'[1]09-2020'!C11+'[1]10-2020'!C11+'[1]11-2020'!C11+'[1]12-2020'!C11+'[1]01-2021'!C11+'[1]02-2021'!C11+'[1]03-2021'!C11+'[1]04-2021'!C11+'[1]05-2021'!C11+'[1]06-2021'!C11</f>
        <v>0</v>
      </c>
      <c r="D11" s="24">
        <f>'[1]07-2020'!D11+'[1]08-2020'!D11+'[1]09-2020'!D11+'[1]10-2020'!D11+'[1]11-2020'!D11+'[1]12-2020'!D11+'[1]01-2021'!D11+'[1]02-2021'!D11+'[1]03-2021'!D11+'[1]04-2021'!D11+'[1]05-2021'!D11+'[1]06-2021'!D11</f>
        <v>0</v>
      </c>
      <c r="E11" s="24">
        <f>'[1]07-2020'!E11+'[1]08-2020'!E11+'[1]09-2020'!E11+'[1]10-2020'!E11+'[1]11-2020'!E11+'[1]12-2020'!E11+'[1]01-2021'!E11+'[1]02-2021'!E11+'[1]03-2021'!E11+'[1]04-2021'!E11+'[1]05-2021'!E11+'[1]06-2021'!E11</f>
        <v>0</v>
      </c>
      <c r="F11" s="24">
        <f t="shared" si="0"/>
        <v>0</v>
      </c>
      <c r="G11" s="4"/>
      <c r="H11" s="24">
        <f>'[1]07-2020'!H11+'[1]08-2020'!H11+'[1]09-2020'!H11+'[1]10-2020'!H11+'[1]11-2020'!H11+'[1]12-2020'!H11+'[1]01-2021'!H11+'[1]02-2021'!H11+'[1]03-2021'!H11+'[1]04-2021'!H11+'[1]05-2021'!H11+'[1]06-2021'!H11</f>
        <v>0</v>
      </c>
      <c r="I11" s="24">
        <f>'[1]07-2020'!I11+'[1]08-2020'!I11+'[1]09-2020'!I11+'[1]10-2020'!I11+'[1]11-2020'!I11+'[1]12-2020'!I11+'[1]01-2021'!I11+'[1]02-2021'!I11+'[1]03-2021'!I11+'[1]04-2021'!I11+'[1]05-2021'!I11+'[1]06-2021'!I11</f>
        <v>0</v>
      </c>
      <c r="J11" s="24">
        <f>'[1]07-2020'!J11+'[1]08-2020'!J11+'[1]09-2020'!J11+'[1]10-2020'!J11+'[1]11-2020'!J11+'[1]12-2020'!J11+'[1]01-2021'!J11+'[1]02-2021'!J11+'[1]03-2021'!J11+'[1]04-2021'!J11+'[1]05-2021'!J11+'[1]06-2021'!J11</f>
        <v>0</v>
      </c>
      <c r="K11" s="24">
        <f t="shared" si="1"/>
        <v>0</v>
      </c>
      <c r="L11" s="4"/>
      <c r="M11" s="24">
        <f t="shared" si="2"/>
        <v>0</v>
      </c>
      <c r="N11" s="24"/>
      <c r="O11" s="24">
        <f t="shared" si="3"/>
        <v>0</v>
      </c>
      <c r="P11" s="4"/>
      <c r="Q11" s="25">
        <v>0</v>
      </c>
      <c r="R11" s="25">
        <v>0</v>
      </c>
      <c r="S11" s="25">
        <f t="shared" si="5"/>
        <v>0</v>
      </c>
      <c r="T11" s="25">
        <f t="shared" si="4"/>
        <v>0</v>
      </c>
    </row>
    <row r="12" spans="1:20" x14ac:dyDescent="0.15">
      <c r="A12" s="23" t="s">
        <v>70</v>
      </c>
      <c r="C12" s="24">
        <f>'[1]07-2020'!C12+'[1]08-2020'!C12+'[1]09-2020'!C12+'[1]10-2020'!C12+'[1]11-2020'!C12+'[1]12-2020'!C12+'[1]01-2021'!C12+'[1]02-2021'!C12+'[1]03-2021'!C12+'[1]04-2021'!C12+'[1]05-2021'!C12+'[1]06-2021'!C12</f>
        <v>0</v>
      </c>
      <c r="D12" s="24">
        <f>'[1]07-2020'!D12+'[1]08-2020'!D12+'[1]09-2020'!D12+'[1]10-2020'!D12+'[1]11-2020'!D12+'[1]12-2020'!D12+'[1]01-2021'!D12+'[1]02-2021'!D12+'[1]03-2021'!D12+'[1]04-2021'!D12+'[1]05-2021'!D12+'[1]06-2021'!D12</f>
        <v>0</v>
      </c>
      <c r="E12" s="24">
        <f>'[1]07-2020'!E12+'[1]08-2020'!E12+'[1]09-2020'!E12+'[1]10-2020'!E12+'[1]11-2020'!E12+'[1]12-2020'!E12+'[1]01-2021'!E12+'[1]02-2021'!E12+'[1]03-2021'!E12+'[1]04-2021'!E12+'[1]05-2021'!E12+'[1]06-2021'!E12</f>
        <v>0</v>
      </c>
      <c r="F12" s="24">
        <f t="shared" si="0"/>
        <v>0</v>
      </c>
      <c r="G12" s="4"/>
      <c r="H12" s="24">
        <f>'[1]07-2020'!H12+'[1]08-2020'!H12+'[1]09-2020'!H12+'[1]10-2020'!H12+'[1]11-2020'!H12+'[1]12-2020'!H12+'[1]01-2021'!H12+'[1]02-2021'!H12+'[1]03-2021'!H12+'[1]04-2021'!H12+'[1]05-2021'!H12+'[1]06-2021'!H12</f>
        <v>0</v>
      </c>
      <c r="I12" s="24">
        <f>'[1]07-2020'!I12+'[1]08-2020'!I12+'[1]09-2020'!I12+'[1]10-2020'!I12+'[1]11-2020'!I12+'[1]12-2020'!I12+'[1]01-2021'!I12+'[1]02-2021'!I12+'[1]03-2021'!I12+'[1]04-2021'!I12+'[1]05-2021'!I12+'[1]06-2021'!I12</f>
        <v>0</v>
      </c>
      <c r="J12" s="24">
        <f>'[1]07-2020'!J12+'[1]08-2020'!J12+'[1]09-2020'!J12+'[1]10-2020'!J12+'[1]11-2020'!J12+'[1]12-2020'!J12+'[1]01-2021'!J12+'[1]02-2021'!J12+'[1]03-2021'!J12+'[1]04-2021'!J12+'[1]05-2021'!J12+'[1]06-2021'!J12</f>
        <v>0</v>
      </c>
      <c r="K12" s="24">
        <f t="shared" si="1"/>
        <v>0</v>
      </c>
      <c r="L12" s="4"/>
      <c r="M12" s="24">
        <f t="shared" si="2"/>
        <v>0</v>
      </c>
      <c r="N12" s="24"/>
      <c r="O12" s="24">
        <f t="shared" si="3"/>
        <v>0</v>
      </c>
      <c r="P12" s="4"/>
      <c r="Q12" s="25">
        <v>2568</v>
      </c>
      <c r="R12" s="25">
        <v>0</v>
      </c>
      <c r="S12" s="25">
        <f t="shared" si="5"/>
        <v>2568</v>
      </c>
      <c r="T12" s="25">
        <f t="shared" si="4"/>
        <v>-2568</v>
      </c>
    </row>
    <row r="13" spans="1:20" x14ac:dyDescent="0.15">
      <c r="A13" s="23" t="s">
        <v>71</v>
      </c>
      <c r="C13" s="24">
        <f>'[1]07-2020'!C13+'[1]08-2020'!C13+'[1]09-2020'!C13+'[1]10-2020'!C13+'[1]11-2020'!C13+'[1]12-2020'!C13+'[1]01-2021'!C13+'[1]02-2021'!C13+'[1]03-2021'!C13+'[1]04-2021'!C13+'[1]05-2021'!C13+'[1]06-2021'!C13</f>
        <v>0</v>
      </c>
      <c r="D13" s="24">
        <f>'[1]07-2020'!D13+'[1]08-2020'!D13+'[1]09-2020'!D13+'[1]10-2020'!D13+'[1]11-2020'!D13+'[1]12-2020'!D13+'[1]01-2021'!D13+'[1]02-2021'!D13+'[1]03-2021'!D13+'[1]04-2021'!D13+'[1]05-2021'!D13+'[1]06-2021'!D13</f>
        <v>0</v>
      </c>
      <c r="E13" s="24">
        <f>'[1]07-2020'!E13+'[1]08-2020'!E13+'[1]09-2020'!E13+'[1]10-2020'!E13+'[1]11-2020'!E13+'[1]12-2020'!E13+'[1]01-2021'!E13+'[1]02-2021'!E13+'[1]03-2021'!E13+'[1]04-2021'!E13+'[1]05-2021'!E13+'[1]06-2021'!E13</f>
        <v>0</v>
      </c>
      <c r="F13" s="24">
        <f t="shared" si="0"/>
        <v>0</v>
      </c>
      <c r="G13" s="4"/>
      <c r="H13" s="24">
        <f>'[1]07-2020'!H13+'[1]08-2020'!H13+'[1]09-2020'!H13+'[1]10-2020'!H13+'[1]11-2020'!H13+'[1]12-2020'!H13+'[1]01-2021'!H13+'[1]02-2021'!H13+'[1]03-2021'!H13+'[1]04-2021'!H13+'[1]05-2021'!H13+'[1]06-2021'!H13</f>
        <v>0</v>
      </c>
      <c r="I13" s="24">
        <f>'[1]07-2020'!I13+'[1]08-2020'!I13+'[1]09-2020'!I13+'[1]10-2020'!I13+'[1]11-2020'!I13+'[1]12-2020'!I13+'[1]01-2021'!I13+'[1]02-2021'!I13+'[1]03-2021'!I13+'[1]04-2021'!I13+'[1]05-2021'!I13+'[1]06-2021'!I13</f>
        <v>0</v>
      </c>
      <c r="J13" s="24">
        <f>'[1]07-2020'!J13+'[1]08-2020'!J13+'[1]09-2020'!J13+'[1]10-2020'!J13+'[1]11-2020'!J13+'[1]12-2020'!J13+'[1]01-2021'!J13+'[1]02-2021'!J13+'[1]03-2021'!J13+'[1]04-2021'!J13+'[1]05-2021'!J13+'[1]06-2021'!J13</f>
        <v>0</v>
      </c>
      <c r="K13" s="24">
        <f t="shared" si="1"/>
        <v>0</v>
      </c>
      <c r="L13" s="4"/>
      <c r="M13" s="24">
        <f t="shared" si="2"/>
        <v>0</v>
      </c>
      <c r="N13" s="24"/>
      <c r="O13" s="24">
        <f t="shared" si="3"/>
        <v>0</v>
      </c>
      <c r="P13" s="4"/>
      <c r="Q13" s="25">
        <v>0</v>
      </c>
      <c r="R13" s="25">
        <v>0</v>
      </c>
      <c r="S13" s="25">
        <f t="shared" si="5"/>
        <v>0</v>
      </c>
      <c r="T13" s="25">
        <f t="shared" si="4"/>
        <v>0</v>
      </c>
    </row>
    <row r="14" spans="1:20" x14ac:dyDescent="0.15">
      <c r="A14" s="23" t="s">
        <v>72</v>
      </c>
      <c r="C14" s="24">
        <f>'[1]07-2020'!C14+'[1]08-2020'!C14+'[1]09-2020'!C14+'[1]10-2020'!C14+'[1]11-2020'!C14+'[1]12-2020'!C14+'[1]01-2021'!C14+'[1]02-2021'!C14+'[1]03-2021'!C14+'[1]04-2021'!C14+'[1]05-2021'!C14+'[1]06-2021'!C14</f>
        <v>0</v>
      </c>
      <c r="D14" s="24">
        <f>'[1]07-2020'!D14+'[1]08-2020'!D14+'[1]09-2020'!D14+'[1]10-2020'!D14+'[1]11-2020'!D14+'[1]12-2020'!D14+'[1]01-2021'!D14+'[1]02-2021'!D14+'[1]03-2021'!D14+'[1]04-2021'!D14+'[1]05-2021'!D14+'[1]06-2021'!D14</f>
        <v>0</v>
      </c>
      <c r="E14" s="24">
        <f>'[1]07-2020'!E14+'[1]08-2020'!E14+'[1]09-2020'!E14+'[1]10-2020'!E14+'[1]11-2020'!E14+'[1]12-2020'!E14+'[1]01-2021'!E14+'[1]02-2021'!E14+'[1]03-2021'!E14+'[1]04-2021'!E14+'[1]05-2021'!E14+'[1]06-2021'!E14</f>
        <v>0</v>
      </c>
      <c r="F14" s="24">
        <f t="shared" si="0"/>
        <v>0</v>
      </c>
      <c r="G14" s="4"/>
      <c r="H14" s="24">
        <f>'[1]07-2020'!H14+'[1]08-2020'!H14+'[1]09-2020'!H14+'[1]10-2020'!H14+'[1]11-2020'!H14+'[1]12-2020'!H14+'[1]01-2021'!H14+'[1]02-2021'!H14+'[1]03-2021'!H14+'[1]04-2021'!H14+'[1]05-2021'!H14+'[1]06-2021'!H14</f>
        <v>0</v>
      </c>
      <c r="I14" s="24">
        <f>'[1]07-2020'!I14+'[1]08-2020'!I14+'[1]09-2020'!I14+'[1]10-2020'!I14+'[1]11-2020'!I14+'[1]12-2020'!I14+'[1]01-2021'!I14+'[1]02-2021'!I14+'[1]03-2021'!I14+'[1]04-2021'!I14+'[1]05-2021'!I14+'[1]06-2021'!I14</f>
        <v>0</v>
      </c>
      <c r="J14" s="24">
        <f>'[1]07-2020'!J14+'[1]08-2020'!J14+'[1]09-2020'!J14+'[1]10-2020'!J14+'[1]11-2020'!J14+'[1]12-2020'!J14+'[1]01-2021'!J14+'[1]02-2021'!J14+'[1]03-2021'!J14+'[1]04-2021'!J14+'[1]05-2021'!J14+'[1]06-2021'!J14</f>
        <v>0</v>
      </c>
      <c r="K14" s="24">
        <f t="shared" si="1"/>
        <v>0</v>
      </c>
      <c r="L14" s="4"/>
      <c r="M14" s="24">
        <f t="shared" si="2"/>
        <v>0</v>
      </c>
      <c r="N14" s="24"/>
      <c r="O14" s="24">
        <f t="shared" si="3"/>
        <v>0</v>
      </c>
      <c r="P14" s="4"/>
      <c r="Q14" s="25">
        <v>0</v>
      </c>
      <c r="R14" s="25">
        <v>-62</v>
      </c>
      <c r="S14" s="25">
        <f t="shared" si="5"/>
        <v>-62</v>
      </c>
      <c r="T14" s="25">
        <f t="shared" si="4"/>
        <v>62</v>
      </c>
    </row>
    <row r="15" spans="1:20" x14ac:dyDescent="0.15">
      <c r="A15" s="23" t="s">
        <v>73</v>
      </c>
      <c r="C15" s="24">
        <f>'[1]07-2020'!C15+'[1]08-2020'!C15+'[1]09-2020'!C15+'[1]10-2020'!C15+'[1]11-2020'!C15+'[1]12-2020'!C15+'[1]01-2021'!C15+'[1]02-2021'!C15+'[1]03-2021'!C15+'[1]04-2021'!C15+'[1]05-2021'!C15+'[1]06-2021'!C15</f>
        <v>200</v>
      </c>
      <c r="D15" s="24">
        <f>'[1]07-2020'!D15+'[1]08-2020'!D15+'[1]09-2020'!D15+'[1]10-2020'!D15+'[1]11-2020'!D15+'[1]12-2020'!D15+'[1]01-2021'!D15+'[1]02-2021'!D15+'[1]03-2021'!D15+'[1]04-2021'!D15+'[1]05-2021'!D15+'[1]06-2021'!D15</f>
        <v>0</v>
      </c>
      <c r="E15" s="24">
        <f>'[1]07-2020'!E15+'[1]08-2020'!E15+'[1]09-2020'!E15+'[1]10-2020'!E15+'[1]11-2020'!E15+'[1]12-2020'!E15+'[1]01-2021'!E15+'[1]02-2021'!E15+'[1]03-2021'!E15+'[1]04-2021'!E15+'[1]05-2021'!E15+'[1]06-2021'!E15</f>
        <v>0</v>
      </c>
      <c r="F15" s="24">
        <f t="shared" si="0"/>
        <v>200</v>
      </c>
      <c r="G15" s="4"/>
      <c r="H15" s="24">
        <f>'[1]07-2020'!H15+'[1]08-2020'!H15+'[1]09-2020'!H15+'[1]10-2020'!H15+'[1]11-2020'!H15+'[1]12-2020'!H15+'[1]01-2021'!H15+'[1]02-2021'!H15+'[1]03-2021'!H15+'[1]04-2021'!H15+'[1]05-2021'!H15+'[1]06-2021'!H15</f>
        <v>0</v>
      </c>
      <c r="I15" s="24">
        <f>'[1]07-2020'!I15+'[1]08-2020'!I15+'[1]09-2020'!I15+'[1]10-2020'!I15+'[1]11-2020'!I15+'[1]12-2020'!I15+'[1]01-2021'!I15+'[1]02-2021'!I15+'[1]03-2021'!I15+'[1]04-2021'!I15+'[1]05-2021'!I15+'[1]06-2021'!I15</f>
        <v>0</v>
      </c>
      <c r="J15" s="24">
        <f>'[1]07-2020'!J15+'[1]08-2020'!J15+'[1]09-2020'!J15+'[1]10-2020'!J15+'[1]11-2020'!J15+'[1]12-2020'!J15+'[1]01-2021'!J15+'[1]02-2021'!J15+'[1]03-2021'!J15+'[1]04-2021'!J15+'[1]05-2021'!J15+'[1]06-2021'!J15</f>
        <v>0</v>
      </c>
      <c r="K15" s="24">
        <f t="shared" si="1"/>
        <v>0</v>
      </c>
      <c r="L15" s="4"/>
      <c r="M15" s="24">
        <f t="shared" si="2"/>
        <v>200</v>
      </c>
      <c r="N15" s="24"/>
      <c r="O15" s="24">
        <f t="shared" si="3"/>
        <v>200</v>
      </c>
      <c r="P15" s="4"/>
      <c r="Q15" s="25">
        <v>850</v>
      </c>
      <c r="R15" s="25">
        <v>-733.51</v>
      </c>
      <c r="S15" s="25">
        <f t="shared" si="5"/>
        <v>116.49000000000001</v>
      </c>
      <c r="T15" s="25">
        <f t="shared" si="4"/>
        <v>83.509999999999991</v>
      </c>
    </row>
    <row r="16" spans="1:20" x14ac:dyDescent="0.15">
      <c r="A16" s="23" t="s">
        <v>74</v>
      </c>
      <c r="C16" s="24">
        <f>'[1]07-2020'!C16+'[1]08-2020'!C16+'[1]09-2020'!C16+'[1]10-2020'!C16+'[1]11-2020'!C16+'[1]12-2020'!C16+'[1]01-2021'!C16+'[1]02-2021'!C16+'[1]03-2021'!C16+'[1]04-2021'!C16+'[1]05-2021'!C16+'[1]06-2021'!C16</f>
        <v>0</v>
      </c>
      <c r="D16" s="24">
        <f>'[1]07-2020'!D16+'[1]08-2020'!D16+'[1]09-2020'!D16+'[1]10-2020'!D16+'[1]11-2020'!D16+'[1]12-2020'!D16+'[1]01-2021'!D16+'[1]02-2021'!D16+'[1]03-2021'!D16+'[1]04-2021'!D16+'[1]05-2021'!D16+'[1]06-2021'!D16</f>
        <v>0</v>
      </c>
      <c r="E16" s="24">
        <f>'[1]07-2020'!E16+'[1]08-2020'!E16+'[1]09-2020'!E16+'[1]10-2020'!E16+'[1]11-2020'!E16+'[1]12-2020'!E16+'[1]01-2021'!E16+'[1]02-2021'!E16+'[1]03-2021'!E16+'[1]04-2021'!E16+'[1]05-2021'!E16+'[1]06-2021'!E16</f>
        <v>0</v>
      </c>
      <c r="F16" s="24">
        <f t="shared" si="0"/>
        <v>0</v>
      </c>
      <c r="G16" s="4"/>
      <c r="H16" s="24">
        <f>'[1]07-2020'!H16+'[1]08-2020'!H16+'[1]09-2020'!H16+'[1]10-2020'!H16+'[1]11-2020'!H16+'[1]12-2020'!H16+'[1]01-2021'!H16+'[1]02-2021'!H16+'[1]03-2021'!H16+'[1]04-2021'!H16+'[1]05-2021'!H16+'[1]06-2021'!H16</f>
        <v>0</v>
      </c>
      <c r="I16" s="24">
        <f>'[1]07-2020'!I16+'[1]08-2020'!I16+'[1]09-2020'!I16+'[1]10-2020'!I16+'[1]11-2020'!I16+'[1]12-2020'!I16+'[1]01-2021'!I16+'[1]02-2021'!I16+'[1]03-2021'!I16+'[1]04-2021'!I16+'[1]05-2021'!I16+'[1]06-2021'!I16</f>
        <v>0</v>
      </c>
      <c r="J16" s="24">
        <f>'[1]07-2020'!J16+'[1]08-2020'!J16+'[1]09-2020'!J16+'[1]10-2020'!J16+'[1]11-2020'!J16+'[1]12-2020'!J16+'[1]01-2021'!J16+'[1]02-2021'!J16+'[1]03-2021'!J16+'[1]04-2021'!J16+'[1]05-2021'!J16+'[1]06-2021'!J16</f>
        <v>0</v>
      </c>
      <c r="K16" s="24">
        <f t="shared" si="1"/>
        <v>0</v>
      </c>
      <c r="L16" s="4"/>
      <c r="M16" s="24">
        <f t="shared" si="2"/>
        <v>0</v>
      </c>
      <c r="N16" s="24"/>
      <c r="O16" s="24">
        <f t="shared" si="3"/>
        <v>0</v>
      </c>
      <c r="P16" s="4"/>
      <c r="Q16" s="25">
        <v>0</v>
      </c>
      <c r="R16" s="25">
        <v>0</v>
      </c>
      <c r="S16" s="25">
        <f t="shared" si="5"/>
        <v>0</v>
      </c>
      <c r="T16" s="25">
        <f t="shared" si="4"/>
        <v>0</v>
      </c>
    </row>
    <row r="17" spans="1:20" x14ac:dyDescent="0.15">
      <c r="A17" s="23" t="s">
        <v>75</v>
      </c>
      <c r="C17" s="24">
        <f>'[1]07-2020'!C17+'[1]08-2020'!C17+'[1]09-2020'!C17+'[1]10-2020'!C17+'[1]11-2020'!C17+'[1]12-2020'!C17+'[1]01-2021'!C17+'[1]02-2021'!C17+'[1]03-2021'!C17+'[1]04-2021'!C17+'[1]05-2021'!C17+'[1]06-2021'!C17</f>
        <v>0</v>
      </c>
      <c r="D17" s="24">
        <f>'[1]07-2020'!D17+'[1]08-2020'!D17+'[1]09-2020'!D17+'[1]10-2020'!D17+'[1]11-2020'!D17+'[1]12-2020'!D17+'[1]01-2021'!D17+'[1]02-2021'!D17+'[1]03-2021'!D17+'[1]04-2021'!D17+'[1]05-2021'!D17+'[1]06-2021'!D17</f>
        <v>0</v>
      </c>
      <c r="E17" s="24">
        <f>'[1]07-2020'!E17+'[1]08-2020'!E17+'[1]09-2020'!E17+'[1]10-2020'!E17+'[1]11-2020'!E17+'[1]12-2020'!E17+'[1]01-2021'!E17+'[1]02-2021'!E17+'[1]03-2021'!E17+'[1]04-2021'!E17+'[1]05-2021'!E17+'[1]06-2021'!E17</f>
        <v>0</v>
      </c>
      <c r="F17" s="24">
        <f t="shared" si="0"/>
        <v>0</v>
      </c>
      <c r="G17" s="4"/>
      <c r="H17" s="24">
        <f>'[1]07-2020'!H17+'[1]08-2020'!H17+'[1]09-2020'!H17+'[1]10-2020'!H17+'[1]11-2020'!H17+'[1]12-2020'!H17+'[1]01-2021'!H17+'[1]02-2021'!H17+'[1]03-2021'!H17+'[1]04-2021'!H17+'[1]05-2021'!H17+'[1]06-2021'!H17</f>
        <v>0</v>
      </c>
      <c r="I17" s="24">
        <f>'[1]07-2020'!I17+'[1]08-2020'!I17+'[1]09-2020'!I17+'[1]10-2020'!I17+'[1]11-2020'!I17+'[1]12-2020'!I17+'[1]01-2021'!I17+'[1]02-2021'!I17+'[1]03-2021'!I17+'[1]04-2021'!I17+'[1]05-2021'!I17+'[1]06-2021'!I17</f>
        <v>0</v>
      </c>
      <c r="J17" s="24">
        <f>'[1]07-2020'!J17+'[1]08-2020'!J17+'[1]09-2020'!J17+'[1]10-2020'!J17+'[1]11-2020'!J17+'[1]12-2020'!J17+'[1]01-2021'!J17+'[1]02-2021'!J17+'[1]03-2021'!J17+'[1]04-2021'!J17+'[1]05-2021'!J17+'[1]06-2021'!J17</f>
        <v>0</v>
      </c>
      <c r="K17" s="24">
        <f t="shared" si="1"/>
        <v>0</v>
      </c>
      <c r="L17" s="4"/>
      <c r="M17" s="24">
        <f t="shared" si="2"/>
        <v>0</v>
      </c>
      <c r="N17" s="24"/>
      <c r="O17" s="24">
        <f t="shared" si="3"/>
        <v>0</v>
      </c>
      <c r="P17" s="4"/>
      <c r="Q17" s="25">
        <v>0</v>
      </c>
      <c r="R17" s="25">
        <v>0</v>
      </c>
      <c r="S17" s="25">
        <f t="shared" si="5"/>
        <v>0</v>
      </c>
      <c r="T17" s="25">
        <f t="shared" si="4"/>
        <v>0</v>
      </c>
    </row>
    <row r="18" spans="1:20" x14ac:dyDescent="0.15">
      <c r="A18" s="23" t="s">
        <v>76</v>
      </c>
      <c r="C18" s="24">
        <f>'[1]07-2020'!C18+'[1]08-2020'!C18+'[1]09-2020'!C18+'[1]10-2020'!C18+'[1]11-2020'!C18+'[1]12-2020'!C18+'[1]01-2021'!C18+'[1]02-2021'!C18+'[1]03-2021'!C18+'[1]04-2021'!C18+'[1]05-2021'!C18+'[1]06-2021'!C18</f>
        <v>0</v>
      </c>
      <c r="D18" s="24">
        <f>'[1]07-2020'!D18+'[1]08-2020'!D18+'[1]09-2020'!D18+'[1]10-2020'!D18+'[1]11-2020'!D18+'[1]12-2020'!D18+'[1]01-2021'!D18+'[1]02-2021'!D18+'[1]03-2021'!D18+'[1]04-2021'!D18+'[1]05-2021'!D18+'[1]06-2021'!D18</f>
        <v>0</v>
      </c>
      <c r="E18" s="24">
        <f>'[1]07-2020'!E18+'[1]08-2020'!E18+'[1]09-2020'!E18+'[1]10-2020'!E18+'[1]11-2020'!E18+'[1]12-2020'!E18+'[1]01-2021'!E18+'[1]02-2021'!E18+'[1]03-2021'!E18+'[1]04-2021'!E18+'[1]05-2021'!E18+'[1]06-2021'!E18</f>
        <v>0</v>
      </c>
      <c r="F18" s="24">
        <f t="shared" si="0"/>
        <v>0</v>
      </c>
      <c r="G18" s="4"/>
      <c r="H18" s="24">
        <f>'[1]07-2020'!H18+'[1]08-2020'!H18+'[1]09-2020'!H18+'[1]10-2020'!H18+'[1]11-2020'!H18+'[1]12-2020'!H18+'[1]01-2021'!H18+'[1]02-2021'!H18+'[1]03-2021'!H18+'[1]04-2021'!H18+'[1]05-2021'!H18+'[1]06-2021'!H18</f>
        <v>0</v>
      </c>
      <c r="I18" s="24">
        <f>'[1]07-2020'!I18+'[1]08-2020'!I18+'[1]09-2020'!I18+'[1]10-2020'!I18+'[1]11-2020'!I18+'[1]12-2020'!I18+'[1]01-2021'!I18+'[1]02-2021'!I18+'[1]03-2021'!I18+'[1]04-2021'!I18+'[1]05-2021'!I18+'[1]06-2021'!I18</f>
        <v>0</v>
      </c>
      <c r="J18" s="24">
        <f>'[1]07-2020'!J18+'[1]08-2020'!J18+'[1]09-2020'!J18+'[1]10-2020'!J18+'[1]11-2020'!J18+'[1]12-2020'!J18+'[1]01-2021'!J18+'[1]02-2021'!J18+'[1]03-2021'!J18+'[1]04-2021'!J18+'[1]05-2021'!J18+'[1]06-2021'!J18</f>
        <v>0</v>
      </c>
      <c r="K18" s="24">
        <f t="shared" si="1"/>
        <v>0</v>
      </c>
      <c r="L18" s="4"/>
      <c r="M18" s="24">
        <f t="shared" si="2"/>
        <v>0</v>
      </c>
      <c r="N18" s="24"/>
      <c r="O18" s="24">
        <f t="shared" si="3"/>
        <v>0</v>
      </c>
      <c r="P18" s="4"/>
      <c r="Q18" s="25">
        <v>546</v>
      </c>
      <c r="R18" s="25">
        <v>-187.03</v>
      </c>
      <c r="S18" s="25">
        <f t="shared" si="5"/>
        <v>358.97</v>
      </c>
      <c r="T18" s="25">
        <f t="shared" si="4"/>
        <v>-358.97</v>
      </c>
    </row>
    <row r="19" spans="1:20" x14ac:dyDescent="0.15">
      <c r="A19" s="23" t="s">
        <v>77</v>
      </c>
      <c r="C19" s="24">
        <f>'[1]07-2020'!C19+'[1]08-2020'!C19+'[1]09-2020'!C19+'[1]10-2020'!C19+'[1]11-2020'!C19+'[1]12-2020'!C19+'[1]01-2021'!C19+'[1]02-2021'!C19+'[1]03-2021'!C19+'[1]04-2021'!C19+'[1]05-2021'!C19+'[1]06-2021'!C19</f>
        <v>80</v>
      </c>
      <c r="D19" s="24">
        <f>'[1]07-2020'!D19+'[1]08-2020'!D19+'[1]09-2020'!D19+'[1]10-2020'!D19+'[1]11-2020'!D19+'[1]12-2020'!D19+'[1]01-2021'!D19+'[1]02-2021'!D19+'[1]03-2021'!D19+'[1]04-2021'!D19+'[1]05-2021'!D19+'[1]06-2021'!D19</f>
        <v>0</v>
      </c>
      <c r="E19" s="24">
        <f>'[1]07-2020'!E19+'[1]08-2020'!E19+'[1]09-2020'!E19+'[1]10-2020'!E19+'[1]11-2020'!E19+'[1]12-2020'!E19+'[1]01-2021'!E19+'[1]02-2021'!E19+'[1]03-2021'!E19+'[1]04-2021'!E19+'[1]05-2021'!E19+'[1]06-2021'!E19</f>
        <v>0</v>
      </c>
      <c r="F19" s="24">
        <f t="shared" si="0"/>
        <v>80</v>
      </c>
      <c r="G19" s="4"/>
      <c r="H19" s="24">
        <f>'[1]07-2020'!H19+'[1]08-2020'!H19+'[1]09-2020'!H19+'[1]10-2020'!H19+'[1]11-2020'!H19+'[1]12-2020'!H19+'[1]01-2021'!H19+'[1]02-2021'!H19+'[1]03-2021'!H19+'[1]04-2021'!H19+'[1]05-2021'!H19+'[1]06-2021'!H19</f>
        <v>0</v>
      </c>
      <c r="I19" s="24">
        <f>'[1]07-2020'!I19+'[1]08-2020'!I19+'[1]09-2020'!I19+'[1]10-2020'!I19+'[1]11-2020'!I19+'[1]12-2020'!I19+'[1]01-2021'!I19+'[1]02-2021'!I19+'[1]03-2021'!I19+'[1]04-2021'!I19+'[1]05-2021'!I19+'[1]06-2021'!I19</f>
        <v>0</v>
      </c>
      <c r="J19" s="24">
        <f>'[1]07-2020'!J19+'[1]08-2020'!J19+'[1]09-2020'!J19+'[1]10-2020'!J19+'[1]11-2020'!J19+'[1]12-2020'!J19+'[1]01-2021'!J19+'[1]02-2021'!J19+'[1]03-2021'!J19+'[1]04-2021'!J19+'[1]05-2021'!J19+'[1]06-2021'!J19</f>
        <v>0</v>
      </c>
      <c r="K19" s="24">
        <f t="shared" si="1"/>
        <v>0</v>
      </c>
      <c r="L19" s="4"/>
      <c r="M19" s="24">
        <f t="shared" si="2"/>
        <v>80</v>
      </c>
      <c r="N19" s="24"/>
      <c r="O19" s="24">
        <f t="shared" si="3"/>
        <v>80</v>
      </c>
      <c r="P19" s="4"/>
      <c r="Q19" s="25">
        <v>10096.41</v>
      </c>
      <c r="R19" s="25">
        <v>-86</v>
      </c>
      <c r="S19" s="25">
        <f t="shared" si="5"/>
        <v>10010.41</v>
      </c>
      <c r="T19" s="25">
        <f t="shared" si="4"/>
        <v>-9930.41</v>
      </c>
    </row>
    <row r="20" spans="1:20" x14ac:dyDescent="0.15">
      <c r="A20" s="23" t="s">
        <v>78</v>
      </c>
      <c r="C20" s="24">
        <f>'[1]07-2020'!C20+'[1]08-2020'!C20+'[1]09-2020'!C20+'[1]10-2020'!C20+'[1]11-2020'!C20+'[1]12-2020'!C20+'[1]01-2021'!C20+'[1]02-2021'!C20+'[1]03-2021'!C20+'[1]04-2021'!C20+'[1]05-2021'!C20+'[1]06-2021'!C20</f>
        <v>687.91000000000008</v>
      </c>
      <c r="D20" s="24">
        <f>'[1]07-2020'!D20+'[1]08-2020'!D20+'[1]09-2020'!D20+'[1]10-2020'!D20+'[1]11-2020'!D20+'[1]12-2020'!D20+'[1]01-2021'!D20+'[1]02-2021'!D20+'[1]03-2021'!D20+'[1]04-2021'!D20+'[1]05-2021'!D20+'[1]06-2021'!D20</f>
        <v>0</v>
      </c>
      <c r="E20" s="24">
        <f>'[1]07-2020'!E20+'[1]08-2020'!E20+'[1]09-2020'!E20+'[1]10-2020'!E20+'[1]11-2020'!E20+'[1]12-2020'!E20+'[1]01-2021'!E20+'[1]02-2021'!E20+'[1]03-2021'!E20+'[1]04-2021'!E20+'[1]05-2021'!E20+'[1]06-2021'!E20</f>
        <v>0</v>
      </c>
      <c r="F20" s="24">
        <f t="shared" si="0"/>
        <v>687.91000000000008</v>
      </c>
      <c r="G20" s="4"/>
      <c r="H20" s="24">
        <f>'[1]07-2020'!H20+'[1]08-2020'!H20+'[1]09-2020'!H20+'[1]10-2020'!H20+'[1]11-2020'!H20+'[1]12-2020'!H20+'[1]01-2021'!H20+'[1]02-2021'!H20+'[1]03-2021'!H20+'[1]04-2021'!H20+'[1]05-2021'!H20+'[1]06-2021'!H20</f>
        <v>0</v>
      </c>
      <c r="I20" s="24">
        <f>'[1]07-2020'!I20+'[1]08-2020'!I20+'[1]09-2020'!I20+'[1]10-2020'!I20+'[1]11-2020'!I20+'[1]12-2020'!I20+'[1]01-2021'!I20+'[1]02-2021'!I20+'[1]03-2021'!I20+'[1]04-2021'!I20+'[1]05-2021'!I20+'[1]06-2021'!I20</f>
        <v>0</v>
      </c>
      <c r="J20" s="24">
        <f>'[1]07-2020'!J20+'[1]08-2020'!J20+'[1]09-2020'!J20+'[1]10-2020'!J20+'[1]11-2020'!J20+'[1]12-2020'!J20+'[1]01-2021'!J20+'[1]02-2021'!J20+'[1]03-2021'!J20+'[1]04-2021'!J20+'[1]05-2021'!J20+'[1]06-2021'!J20</f>
        <v>0</v>
      </c>
      <c r="K20" s="24">
        <f t="shared" si="1"/>
        <v>0</v>
      </c>
      <c r="L20" s="4"/>
      <c r="M20" s="24">
        <f t="shared" si="2"/>
        <v>687.91000000000008</v>
      </c>
      <c r="N20" s="24"/>
      <c r="O20" s="24">
        <f t="shared" si="3"/>
        <v>687.91000000000008</v>
      </c>
      <c r="P20" s="4"/>
      <c r="Q20" s="25">
        <v>1683.2700000000002</v>
      </c>
      <c r="R20" s="25">
        <v>0</v>
      </c>
      <c r="S20" s="25">
        <f t="shared" si="5"/>
        <v>1683.2700000000002</v>
      </c>
      <c r="T20" s="25">
        <f t="shared" si="4"/>
        <v>-995.36000000000013</v>
      </c>
    </row>
    <row r="21" spans="1:20" x14ac:dyDescent="0.15">
      <c r="A21" s="23" t="s">
        <v>79</v>
      </c>
      <c r="C21" s="24">
        <f>'[1]07-2020'!C21+'[1]08-2020'!C21+'[1]09-2020'!C21+'[1]10-2020'!C21+'[1]11-2020'!C21+'[1]12-2020'!C21+'[1]01-2021'!C21+'[1]02-2021'!C21+'[1]03-2021'!C21+'[1]04-2021'!C21+'[1]05-2021'!C21+'[1]06-2021'!C21</f>
        <v>2511.89</v>
      </c>
      <c r="D21" s="24">
        <f>'[1]07-2020'!D21+'[1]08-2020'!D21+'[1]09-2020'!D21+'[1]10-2020'!D21+'[1]11-2020'!D21+'[1]12-2020'!D21+'[1]01-2021'!D21+'[1]02-2021'!D21+'[1]03-2021'!D21+'[1]04-2021'!D21+'[1]05-2021'!D21+'[1]06-2021'!D21</f>
        <v>0</v>
      </c>
      <c r="E21" s="24">
        <f>'[1]07-2020'!E21+'[1]08-2020'!E21+'[1]09-2020'!E21+'[1]10-2020'!E21+'[1]11-2020'!E21+'[1]12-2020'!E21+'[1]01-2021'!E21+'[1]02-2021'!E21+'[1]03-2021'!E21+'[1]04-2021'!E21+'[1]05-2021'!E21+'[1]06-2021'!E21</f>
        <v>0</v>
      </c>
      <c r="F21" s="24">
        <f t="shared" si="0"/>
        <v>2511.89</v>
      </c>
      <c r="G21" s="4"/>
      <c r="H21" s="24">
        <f>'[1]07-2020'!H21+'[1]08-2020'!H21+'[1]09-2020'!H21+'[1]10-2020'!H21+'[1]11-2020'!H21+'[1]12-2020'!H21+'[1]01-2021'!H21+'[1]02-2021'!H21+'[1]03-2021'!H21+'[1]04-2021'!H21+'[1]05-2021'!H21+'[1]06-2021'!H21</f>
        <v>0</v>
      </c>
      <c r="I21" s="24">
        <f>'[1]07-2020'!I21+'[1]08-2020'!I21+'[1]09-2020'!I21+'[1]10-2020'!I21+'[1]11-2020'!I21+'[1]12-2020'!I21+'[1]01-2021'!I21+'[1]02-2021'!I21+'[1]03-2021'!I21+'[1]04-2021'!I21+'[1]05-2021'!I21+'[1]06-2021'!I21</f>
        <v>0</v>
      </c>
      <c r="J21" s="24">
        <f>'[1]07-2020'!J21+'[1]08-2020'!J21+'[1]09-2020'!J21+'[1]10-2020'!J21+'[1]11-2020'!J21+'[1]12-2020'!J21+'[1]01-2021'!J21+'[1]02-2021'!J21+'[1]03-2021'!J21+'[1]04-2021'!J21+'[1]05-2021'!J21+'[1]06-2021'!J21</f>
        <v>0</v>
      </c>
      <c r="K21" s="24">
        <f t="shared" si="1"/>
        <v>0</v>
      </c>
      <c r="L21" s="4"/>
      <c r="M21" s="24">
        <f t="shared" si="2"/>
        <v>2511.89</v>
      </c>
      <c r="N21" s="24"/>
      <c r="O21" s="24">
        <f t="shared" si="3"/>
        <v>2511.89</v>
      </c>
      <c r="P21" s="4"/>
      <c r="Q21" s="25">
        <v>14875.35</v>
      </c>
      <c r="R21" s="25">
        <v>-10758.15</v>
      </c>
      <c r="S21" s="25">
        <f t="shared" si="5"/>
        <v>4117.2000000000007</v>
      </c>
      <c r="T21" s="25">
        <f t="shared" si="4"/>
        <v>-1605.3100000000009</v>
      </c>
    </row>
    <row r="22" spans="1:20" x14ac:dyDescent="0.15">
      <c r="A22" s="23" t="s">
        <v>80</v>
      </c>
      <c r="C22" s="24">
        <f>'[1]07-2020'!C22+'[1]08-2020'!C22+'[1]09-2020'!C22+'[1]10-2020'!C22+'[1]11-2020'!C22+'[1]12-2020'!C22+'[1]01-2021'!C22+'[1]02-2021'!C22+'[1]03-2021'!C22+'[1]04-2021'!C22+'[1]05-2021'!C22+'[1]06-2021'!C22</f>
        <v>0</v>
      </c>
      <c r="D22" s="24">
        <f>'[1]07-2020'!D22+'[1]08-2020'!D22+'[1]09-2020'!D22+'[1]10-2020'!D22+'[1]11-2020'!D22+'[1]12-2020'!D22+'[1]01-2021'!D22+'[1]02-2021'!D22+'[1]03-2021'!D22+'[1]04-2021'!D22+'[1]05-2021'!D22+'[1]06-2021'!D22</f>
        <v>0</v>
      </c>
      <c r="E22" s="24">
        <f>'[1]07-2020'!E22+'[1]08-2020'!E22+'[1]09-2020'!E22+'[1]10-2020'!E22+'[1]11-2020'!E22+'[1]12-2020'!E22+'[1]01-2021'!E22+'[1]02-2021'!E22+'[1]03-2021'!E22+'[1]04-2021'!E22+'[1]05-2021'!E22+'[1]06-2021'!E22</f>
        <v>0</v>
      </c>
      <c r="F22" s="24">
        <f t="shared" si="0"/>
        <v>0</v>
      </c>
      <c r="G22" s="4"/>
      <c r="H22" s="24">
        <f>'[1]07-2020'!H22+'[1]08-2020'!H22+'[1]09-2020'!H22+'[1]10-2020'!H22+'[1]11-2020'!H22+'[1]12-2020'!H22+'[1]01-2021'!H22+'[1]02-2021'!H22+'[1]03-2021'!H22+'[1]04-2021'!H22+'[1]05-2021'!H22+'[1]06-2021'!H22</f>
        <v>0</v>
      </c>
      <c r="I22" s="24">
        <f>'[1]07-2020'!I22+'[1]08-2020'!I22+'[1]09-2020'!I22+'[1]10-2020'!I22+'[1]11-2020'!I22+'[1]12-2020'!I22+'[1]01-2021'!I22+'[1]02-2021'!I22+'[1]03-2021'!I22+'[1]04-2021'!I22+'[1]05-2021'!I22+'[1]06-2021'!I22</f>
        <v>0</v>
      </c>
      <c r="J22" s="24">
        <f>'[1]07-2020'!J22+'[1]08-2020'!J22+'[1]09-2020'!J22+'[1]10-2020'!J22+'[1]11-2020'!J22+'[1]12-2020'!J22+'[1]01-2021'!J22+'[1]02-2021'!J22+'[1]03-2021'!J22+'[1]04-2021'!J22+'[1]05-2021'!J22+'[1]06-2021'!J22</f>
        <v>0</v>
      </c>
      <c r="K22" s="24">
        <f t="shared" si="1"/>
        <v>0</v>
      </c>
      <c r="L22" s="4"/>
      <c r="M22" s="24">
        <f t="shared" si="2"/>
        <v>0</v>
      </c>
      <c r="N22" s="24"/>
      <c r="O22" s="24">
        <f t="shared" si="3"/>
        <v>0</v>
      </c>
      <c r="P22" s="4"/>
      <c r="Q22" s="25">
        <v>0</v>
      </c>
      <c r="R22" s="25">
        <v>0</v>
      </c>
      <c r="S22" s="25">
        <f t="shared" si="5"/>
        <v>0</v>
      </c>
      <c r="T22" s="25">
        <f t="shared" si="4"/>
        <v>0</v>
      </c>
    </row>
    <row r="23" spans="1:20" x14ac:dyDescent="0.15">
      <c r="A23" s="23" t="s">
        <v>81</v>
      </c>
      <c r="C23" s="24">
        <f>'[1]07-2020'!C23+'[1]08-2020'!C23+'[1]09-2020'!C23+'[1]10-2020'!C23+'[1]11-2020'!C23+'[1]12-2020'!C23+'[1]01-2021'!C23+'[1]02-2021'!C23+'[1]03-2021'!C23+'[1]04-2021'!C23+'[1]05-2021'!C23+'[1]06-2021'!C23</f>
        <v>59.3</v>
      </c>
      <c r="D23" s="24">
        <f>'[1]07-2020'!D23+'[1]08-2020'!D23+'[1]09-2020'!D23+'[1]10-2020'!D23+'[1]11-2020'!D23+'[1]12-2020'!D23+'[1]01-2021'!D23+'[1]02-2021'!D23+'[1]03-2021'!D23+'[1]04-2021'!D23+'[1]05-2021'!D23+'[1]06-2021'!D23</f>
        <v>0</v>
      </c>
      <c r="E23" s="24">
        <f>'[1]07-2020'!E23+'[1]08-2020'!E23+'[1]09-2020'!E23+'[1]10-2020'!E23+'[1]11-2020'!E23+'[1]12-2020'!E23+'[1]01-2021'!E23+'[1]02-2021'!E23+'[1]03-2021'!E23+'[1]04-2021'!E23+'[1]05-2021'!E23+'[1]06-2021'!E23</f>
        <v>0</v>
      </c>
      <c r="F23" s="24">
        <f t="shared" si="0"/>
        <v>59.3</v>
      </c>
      <c r="G23" s="4"/>
      <c r="H23" s="24">
        <f>'[1]07-2020'!H23+'[1]08-2020'!H23+'[1]09-2020'!H23+'[1]10-2020'!H23+'[1]11-2020'!H23+'[1]12-2020'!H23+'[1]01-2021'!H23+'[1]02-2021'!H23+'[1]03-2021'!H23+'[1]04-2021'!H23+'[1]05-2021'!H23+'[1]06-2021'!H23</f>
        <v>0</v>
      </c>
      <c r="I23" s="24">
        <f>'[1]07-2020'!I23+'[1]08-2020'!I23+'[1]09-2020'!I23+'[1]10-2020'!I23+'[1]11-2020'!I23+'[1]12-2020'!I23+'[1]01-2021'!I23+'[1]02-2021'!I23+'[1]03-2021'!I23+'[1]04-2021'!I23+'[1]05-2021'!I23+'[1]06-2021'!I23</f>
        <v>0</v>
      </c>
      <c r="J23" s="24">
        <f>'[1]07-2020'!J23+'[1]08-2020'!J23+'[1]09-2020'!J23+'[1]10-2020'!J23+'[1]11-2020'!J23+'[1]12-2020'!J23+'[1]01-2021'!J23+'[1]02-2021'!J23+'[1]03-2021'!J23+'[1]04-2021'!J23+'[1]05-2021'!J23+'[1]06-2021'!J23</f>
        <v>0</v>
      </c>
      <c r="K23" s="24">
        <f t="shared" si="1"/>
        <v>0</v>
      </c>
      <c r="L23" s="4"/>
      <c r="M23" s="24">
        <f t="shared" si="2"/>
        <v>59.3</v>
      </c>
      <c r="N23" s="24"/>
      <c r="O23" s="24">
        <f t="shared" si="3"/>
        <v>59.3</v>
      </c>
      <c r="P23" s="4"/>
      <c r="Q23" s="25">
        <v>0</v>
      </c>
      <c r="R23" s="25">
        <v>0</v>
      </c>
      <c r="S23" s="25">
        <f t="shared" si="5"/>
        <v>0</v>
      </c>
      <c r="T23" s="25">
        <f t="shared" si="4"/>
        <v>59.3</v>
      </c>
    </row>
    <row r="24" spans="1:20" x14ac:dyDescent="0.15">
      <c r="A24" s="23" t="s">
        <v>82</v>
      </c>
      <c r="C24" s="24">
        <f>'[1]07-2020'!C24+'[1]08-2020'!C24+'[1]09-2020'!C24+'[1]10-2020'!C24+'[1]11-2020'!C24+'[1]12-2020'!C24+'[1]01-2021'!C24+'[1]02-2021'!C24+'[1]03-2021'!C24+'[1]04-2021'!C24+'[1]05-2021'!C24+'[1]06-2021'!C24</f>
        <v>822.38000000000011</v>
      </c>
      <c r="D24" s="24">
        <f>'[1]07-2020'!D24+'[1]08-2020'!D24+'[1]09-2020'!D24+'[1]10-2020'!D24+'[1]11-2020'!D24+'[1]12-2020'!D24+'[1]01-2021'!D24+'[1]02-2021'!D24+'[1]03-2021'!D24+'[1]04-2021'!D24+'[1]05-2021'!D24+'[1]06-2021'!D24</f>
        <v>0</v>
      </c>
      <c r="E24" s="24">
        <f>'[1]07-2020'!E24+'[1]08-2020'!E24+'[1]09-2020'!E24+'[1]10-2020'!E24+'[1]11-2020'!E24+'[1]12-2020'!E24+'[1]01-2021'!E24+'[1]02-2021'!E24+'[1]03-2021'!E24+'[1]04-2021'!E24+'[1]05-2021'!E24+'[1]06-2021'!E24</f>
        <v>0</v>
      </c>
      <c r="F24" s="24">
        <f t="shared" si="0"/>
        <v>822.38000000000011</v>
      </c>
      <c r="G24" s="4"/>
      <c r="H24" s="24">
        <f>'[1]07-2020'!H24+'[1]08-2020'!H24+'[1]09-2020'!H24+'[1]10-2020'!H24+'[1]11-2020'!H24+'[1]12-2020'!H24+'[1]01-2021'!H24+'[1]02-2021'!H24+'[1]03-2021'!H24+'[1]04-2021'!H24+'[1]05-2021'!H24+'[1]06-2021'!H24</f>
        <v>-1670.65</v>
      </c>
      <c r="I24" s="24">
        <f>'[1]07-2020'!I24+'[1]08-2020'!I24+'[1]09-2020'!I24+'[1]10-2020'!I24+'[1]11-2020'!I24+'[1]12-2020'!I24+'[1]01-2021'!I24+'[1]02-2021'!I24+'[1]03-2021'!I24+'[1]04-2021'!I24+'[1]05-2021'!I24+'[1]06-2021'!I24</f>
        <v>0</v>
      </c>
      <c r="J24" s="24">
        <f>'[1]07-2020'!J24+'[1]08-2020'!J24+'[1]09-2020'!J24+'[1]10-2020'!J24+'[1]11-2020'!J24+'[1]12-2020'!J24+'[1]01-2021'!J24+'[1]02-2021'!J24+'[1]03-2021'!J24+'[1]04-2021'!J24+'[1]05-2021'!J24+'[1]06-2021'!J24</f>
        <v>0</v>
      </c>
      <c r="K24" s="24">
        <f t="shared" si="1"/>
        <v>-1670.65</v>
      </c>
      <c r="L24" s="4"/>
      <c r="M24" s="24">
        <f t="shared" si="2"/>
        <v>-848.27</v>
      </c>
      <c r="N24" s="24"/>
      <c r="O24" s="24">
        <f t="shared" si="3"/>
        <v>-848.27</v>
      </c>
      <c r="P24" s="4"/>
      <c r="Q24" s="25">
        <v>2173.81</v>
      </c>
      <c r="R24" s="25">
        <v>-1015.1</v>
      </c>
      <c r="S24" s="25">
        <f t="shared" si="5"/>
        <v>1158.71</v>
      </c>
      <c r="T24" s="25">
        <f t="shared" si="4"/>
        <v>-2006.98</v>
      </c>
    </row>
    <row r="25" spans="1:20" x14ac:dyDescent="0.15">
      <c r="A25" s="23" t="s">
        <v>83</v>
      </c>
      <c r="C25" s="24">
        <f>'[1]07-2020'!C25+'[1]08-2020'!C25+'[1]09-2020'!C25+'[1]10-2020'!C25+'[1]11-2020'!C25+'[1]12-2020'!C25+'[1]01-2021'!C25+'[1]02-2021'!C25+'[1]03-2021'!C25+'[1]04-2021'!C25+'[1]05-2021'!C25+'[1]06-2021'!C25</f>
        <v>0</v>
      </c>
      <c r="D25" s="24">
        <f>'[1]07-2020'!D25+'[1]08-2020'!D25+'[1]09-2020'!D25+'[1]10-2020'!D25+'[1]11-2020'!D25+'[1]12-2020'!D25+'[1]01-2021'!D25+'[1]02-2021'!D25+'[1]03-2021'!D25+'[1]04-2021'!D25+'[1]05-2021'!D25+'[1]06-2021'!D25</f>
        <v>0</v>
      </c>
      <c r="E25" s="24">
        <f>'[1]07-2020'!E25+'[1]08-2020'!E25+'[1]09-2020'!E25+'[1]10-2020'!E25+'[1]11-2020'!E25+'[1]12-2020'!E25+'[1]01-2021'!E25+'[1]02-2021'!E25+'[1]03-2021'!E25+'[1]04-2021'!E25+'[1]05-2021'!E25+'[1]06-2021'!E25</f>
        <v>0</v>
      </c>
      <c r="F25" s="24">
        <f t="shared" si="0"/>
        <v>0</v>
      </c>
      <c r="G25" s="4"/>
      <c r="H25" s="24">
        <f>'[1]07-2020'!H25+'[1]08-2020'!H25+'[1]09-2020'!H25+'[1]10-2020'!H25+'[1]11-2020'!H25+'[1]12-2020'!H25+'[1]01-2021'!H25+'[1]02-2021'!H25+'[1]03-2021'!H25+'[1]04-2021'!H25+'[1]05-2021'!H25+'[1]06-2021'!H25</f>
        <v>0</v>
      </c>
      <c r="I25" s="24">
        <f>'[1]07-2020'!I25+'[1]08-2020'!I25+'[1]09-2020'!I25+'[1]10-2020'!I25+'[1]11-2020'!I25+'[1]12-2020'!I25+'[1]01-2021'!I25+'[1]02-2021'!I25+'[1]03-2021'!I25+'[1]04-2021'!I25+'[1]05-2021'!I25+'[1]06-2021'!I25</f>
        <v>0</v>
      </c>
      <c r="J25" s="24">
        <f>'[1]07-2020'!J25+'[1]08-2020'!J25+'[1]09-2020'!J25+'[1]10-2020'!J25+'[1]11-2020'!J25+'[1]12-2020'!J25+'[1]01-2021'!J25+'[1]02-2021'!J25+'[1]03-2021'!J25+'[1]04-2021'!J25+'[1]05-2021'!J25+'[1]06-2021'!J25</f>
        <v>0</v>
      </c>
      <c r="K25" s="24">
        <f t="shared" si="1"/>
        <v>0</v>
      </c>
      <c r="L25" s="4"/>
      <c r="M25" s="24">
        <f t="shared" si="2"/>
        <v>0</v>
      </c>
      <c r="N25" s="24"/>
      <c r="O25" s="24">
        <f t="shared" si="3"/>
        <v>0</v>
      </c>
      <c r="P25" s="4"/>
      <c r="Q25" s="25">
        <v>0</v>
      </c>
      <c r="R25" s="25">
        <v>0</v>
      </c>
      <c r="S25" s="25">
        <f t="shared" si="5"/>
        <v>0</v>
      </c>
      <c r="T25" s="25">
        <f t="shared" si="4"/>
        <v>0</v>
      </c>
    </row>
    <row r="26" spans="1:20" x14ac:dyDescent="0.15">
      <c r="A26" s="23" t="s">
        <v>84</v>
      </c>
      <c r="C26" s="24">
        <f>'[1]07-2020'!C26+'[1]08-2020'!C26+'[1]09-2020'!C26+'[1]10-2020'!C26+'[1]11-2020'!C26+'[1]12-2020'!C26+'[1]01-2021'!C26+'[1]02-2021'!C26+'[1]03-2021'!C26+'[1]04-2021'!C26+'[1]05-2021'!C26+'[1]06-2021'!C26</f>
        <v>8265.73</v>
      </c>
      <c r="D26" s="24">
        <f>'[1]07-2020'!D26+'[1]08-2020'!D26+'[1]09-2020'!D26+'[1]10-2020'!D26+'[1]11-2020'!D26+'[1]12-2020'!D26+'[1]01-2021'!D26+'[1]02-2021'!D26+'[1]03-2021'!D26+'[1]04-2021'!D26+'[1]05-2021'!D26+'[1]06-2021'!D26</f>
        <v>0</v>
      </c>
      <c r="E26" s="24">
        <f>'[1]07-2020'!E26+'[1]08-2020'!E26+'[1]09-2020'!E26+'[1]10-2020'!E26+'[1]11-2020'!E26+'[1]12-2020'!E26+'[1]01-2021'!E26+'[1]02-2021'!E26+'[1]03-2021'!E26+'[1]04-2021'!E26+'[1]05-2021'!E26+'[1]06-2021'!E26</f>
        <v>0</v>
      </c>
      <c r="F26" s="24">
        <f t="shared" si="0"/>
        <v>8265.73</v>
      </c>
      <c r="G26" s="4"/>
      <c r="H26" s="24">
        <f>'[1]07-2020'!H26+'[1]08-2020'!H26+'[1]09-2020'!H26+'[1]10-2020'!H26+'[1]11-2020'!H26+'[1]12-2020'!H26+'[1]01-2021'!H26+'[1]02-2021'!H26+'[1]03-2021'!H26+'[1]04-2021'!H26+'[1]05-2021'!H26+'[1]06-2021'!H26</f>
        <v>0</v>
      </c>
      <c r="I26" s="24">
        <f>'[1]07-2020'!I26+'[1]08-2020'!I26+'[1]09-2020'!I26+'[1]10-2020'!I26+'[1]11-2020'!I26+'[1]12-2020'!I26+'[1]01-2021'!I26+'[1]02-2021'!I26+'[1]03-2021'!I26+'[1]04-2021'!I26+'[1]05-2021'!I26+'[1]06-2021'!I26</f>
        <v>0</v>
      </c>
      <c r="J26" s="24">
        <f>'[1]07-2020'!J26+'[1]08-2020'!J26+'[1]09-2020'!J26+'[1]10-2020'!J26+'[1]11-2020'!J26+'[1]12-2020'!J26+'[1]01-2021'!J26+'[1]02-2021'!J26+'[1]03-2021'!J26+'[1]04-2021'!J26+'[1]05-2021'!J26+'[1]06-2021'!J26</f>
        <v>0</v>
      </c>
      <c r="K26" s="24">
        <f t="shared" si="1"/>
        <v>0</v>
      </c>
      <c r="L26" s="4"/>
      <c r="M26" s="24">
        <f t="shared" si="2"/>
        <v>8265.73</v>
      </c>
      <c r="N26" s="24"/>
      <c r="O26" s="24">
        <f t="shared" si="3"/>
        <v>8265.73</v>
      </c>
      <c r="P26" s="4"/>
      <c r="Q26" s="25">
        <v>15144.04</v>
      </c>
      <c r="R26" s="25">
        <v>-98.259999999999991</v>
      </c>
      <c r="S26" s="25">
        <f t="shared" si="5"/>
        <v>15045.78</v>
      </c>
      <c r="T26" s="25">
        <f t="shared" si="4"/>
        <v>-6780.0500000000011</v>
      </c>
    </row>
    <row r="27" spans="1:20" x14ac:dyDescent="0.15">
      <c r="A27" s="23" t="s">
        <v>85</v>
      </c>
      <c r="C27" s="24">
        <f>'[1]07-2020'!C27+'[1]08-2020'!C27+'[1]09-2020'!C27+'[1]10-2020'!C27+'[1]11-2020'!C27+'[1]12-2020'!C27+'[1]01-2021'!C27+'[1]02-2021'!C27+'[1]03-2021'!C27+'[1]04-2021'!C27+'[1]05-2021'!C27+'[1]06-2021'!C27</f>
        <v>0</v>
      </c>
      <c r="D27" s="24">
        <f>'[1]07-2020'!D27+'[1]08-2020'!D27+'[1]09-2020'!D27+'[1]10-2020'!D27+'[1]11-2020'!D27+'[1]12-2020'!D27+'[1]01-2021'!D27+'[1]02-2021'!D27+'[1]03-2021'!D27+'[1]04-2021'!D27+'[1]05-2021'!D27+'[1]06-2021'!D27</f>
        <v>0</v>
      </c>
      <c r="E27" s="24">
        <f>'[1]07-2020'!E27+'[1]08-2020'!E27+'[1]09-2020'!E27+'[1]10-2020'!E27+'[1]11-2020'!E27+'[1]12-2020'!E27+'[1]01-2021'!E27+'[1]02-2021'!E27+'[1]03-2021'!E27+'[1]04-2021'!E27+'[1]05-2021'!E27+'[1]06-2021'!E27</f>
        <v>0</v>
      </c>
      <c r="F27" s="24">
        <f t="shared" si="0"/>
        <v>0</v>
      </c>
      <c r="G27" s="4"/>
      <c r="H27" s="24">
        <f>'[1]07-2020'!H27+'[1]08-2020'!H27+'[1]09-2020'!H27+'[1]10-2020'!H27+'[1]11-2020'!H27+'[1]12-2020'!H27+'[1]01-2021'!H27+'[1]02-2021'!H27+'[1]03-2021'!H27+'[1]04-2021'!H27+'[1]05-2021'!H27+'[1]06-2021'!H27</f>
        <v>0</v>
      </c>
      <c r="I27" s="24">
        <f>'[1]07-2020'!I27+'[1]08-2020'!I27+'[1]09-2020'!I27+'[1]10-2020'!I27+'[1]11-2020'!I27+'[1]12-2020'!I27+'[1]01-2021'!I27+'[1]02-2021'!I27+'[1]03-2021'!I27+'[1]04-2021'!I27+'[1]05-2021'!I27+'[1]06-2021'!I27</f>
        <v>0</v>
      </c>
      <c r="J27" s="24">
        <f>'[1]07-2020'!J27+'[1]08-2020'!J27+'[1]09-2020'!J27+'[1]10-2020'!J27+'[1]11-2020'!J27+'[1]12-2020'!J27+'[1]01-2021'!J27+'[1]02-2021'!J27+'[1]03-2021'!J27+'[1]04-2021'!J27+'[1]05-2021'!J27+'[1]06-2021'!J27</f>
        <v>0</v>
      </c>
      <c r="K27" s="24">
        <f t="shared" si="1"/>
        <v>0</v>
      </c>
      <c r="L27" s="4"/>
      <c r="M27" s="24">
        <f t="shared" si="2"/>
        <v>0</v>
      </c>
      <c r="N27" s="24"/>
      <c r="O27" s="24">
        <f t="shared" si="3"/>
        <v>0</v>
      </c>
      <c r="P27" s="4"/>
      <c r="Q27" s="25">
        <v>14799.180000000002</v>
      </c>
      <c r="R27" s="25">
        <v>-431.83</v>
      </c>
      <c r="S27" s="25">
        <f t="shared" si="5"/>
        <v>14367.350000000002</v>
      </c>
      <c r="T27" s="25">
        <f t="shared" si="4"/>
        <v>-14367.350000000002</v>
      </c>
    </row>
    <row r="28" spans="1:20" x14ac:dyDescent="0.15">
      <c r="A28" s="23" t="s">
        <v>86</v>
      </c>
      <c r="C28" s="24">
        <f>'[1]07-2020'!C28+'[1]08-2020'!C28+'[1]09-2020'!C28+'[1]10-2020'!C28+'[1]11-2020'!C28+'[1]12-2020'!C28+'[1]01-2021'!C28+'[1]02-2021'!C28+'[1]03-2021'!C28+'[1]04-2021'!C28+'[1]05-2021'!C28+'[1]06-2021'!C28</f>
        <v>0</v>
      </c>
      <c r="D28" s="24">
        <f>'[1]07-2020'!D28+'[1]08-2020'!D28+'[1]09-2020'!D28+'[1]10-2020'!D28+'[1]11-2020'!D28+'[1]12-2020'!D28+'[1]01-2021'!D28+'[1]02-2021'!D28+'[1]03-2021'!D28+'[1]04-2021'!D28+'[1]05-2021'!D28+'[1]06-2021'!D28</f>
        <v>0</v>
      </c>
      <c r="E28" s="24">
        <f>'[1]07-2020'!E28+'[1]08-2020'!E28+'[1]09-2020'!E28+'[1]10-2020'!E28+'[1]11-2020'!E28+'[1]12-2020'!E28+'[1]01-2021'!E28+'[1]02-2021'!E28+'[1]03-2021'!E28+'[1]04-2021'!E28+'[1]05-2021'!E28+'[1]06-2021'!E28</f>
        <v>0</v>
      </c>
      <c r="F28" s="24">
        <f t="shared" si="0"/>
        <v>0</v>
      </c>
      <c r="G28" s="4"/>
      <c r="H28" s="24">
        <f>'[1]07-2020'!H28+'[1]08-2020'!H28+'[1]09-2020'!H28+'[1]10-2020'!H28+'[1]11-2020'!H28+'[1]12-2020'!H28+'[1]01-2021'!H28+'[1]02-2021'!H28+'[1]03-2021'!H28+'[1]04-2021'!H28+'[1]05-2021'!H28+'[1]06-2021'!H28</f>
        <v>0</v>
      </c>
      <c r="I28" s="24">
        <f>'[1]07-2020'!I28+'[1]08-2020'!I28+'[1]09-2020'!I28+'[1]10-2020'!I28+'[1]11-2020'!I28+'[1]12-2020'!I28+'[1]01-2021'!I28+'[1]02-2021'!I28+'[1]03-2021'!I28+'[1]04-2021'!I28+'[1]05-2021'!I28+'[1]06-2021'!I28</f>
        <v>0</v>
      </c>
      <c r="J28" s="24">
        <f>'[1]07-2020'!J28+'[1]08-2020'!J28+'[1]09-2020'!J28+'[1]10-2020'!J28+'[1]11-2020'!J28+'[1]12-2020'!J28+'[1]01-2021'!J28+'[1]02-2021'!J28+'[1]03-2021'!J28+'[1]04-2021'!J28+'[1]05-2021'!J28+'[1]06-2021'!J28</f>
        <v>0</v>
      </c>
      <c r="K28" s="24">
        <f t="shared" si="1"/>
        <v>0</v>
      </c>
      <c r="L28" s="4"/>
      <c r="M28" s="24">
        <f t="shared" si="2"/>
        <v>0</v>
      </c>
      <c r="N28" s="24"/>
      <c r="O28" s="24">
        <f t="shared" si="3"/>
        <v>0</v>
      </c>
      <c r="P28" s="4"/>
      <c r="Q28" s="25">
        <v>9988.7000000000007</v>
      </c>
      <c r="R28" s="25">
        <v>-3113.22</v>
      </c>
      <c r="S28" s="25">
        <f t="shared" si="5"/>
        <v>6875.4800000000014</v>
      </c>
      <c r="T28" s="25">
        <f t="shared" si="4"/>
        <v>-6875.4800000000014</v>
      </c>
    </row>
    <row r="29" spans="1:20" x14ac:dyDescent="0.15">
      <c r="A29" s="23" t="s">
        <v>87</v>
      </c>
      <c r="C29" s="24">
        <f>'[1]07-2020'!C29+'[1]08-2020'!C29+'[1]09-2020'!C29+'[1]10-2020'!C29+'[1]11-2020'!C29+'[1]12-2020'!C29+'[1]01-2021'!C29+'[1]02-2021'!C29+'[1]03-2021'!C29+'[1]04-2021'!C29+'[1]05-2021'!C29+'[1]06-2021'!C29</f>
        <v>0</v>
      </c>
      <c r="D29" s="24">
        <f>'[1]07-2020'!D29+'[1]08-2020'!D29+'[1]09-2020'!D29+'[1]10-2020'!D29+'[1]11-2020'!D29+'[1]12-2020'!D29+'[1]01-2021'!D29+'[1]02-2021'!D29+'[1]03-2021'!D29+'[1]04-2021'!D29+'[1]05-2021'!D29+'[1]06-2021'!D29</f>
        <v>0</v>
      </c>
      <c r="E29" s="24">
        <f>'[1]07-2020'!E29+'[1]08-2020'!E29+'[1]09-2020'!E29+'[1]10-2020'!E29+'[1]11-2020'!E29+'[1]12-2020'!E29+'[1]01-2021'!E29+'[1]02-2021'!E29+'[1]03-2021'!E29+'[1]04-2021'!E29+'[1]05-2021'!E29+'[1]06-2021'!E29</f>
        <v>0</v>
      </c>
      <c r="F29" s="24">
        <f t="shared" si="0"/>
        <v>0</v>
      </c>
      <c r="G29" s="4"/>
      <c r="H29" s="24">
        <f>'[1]07-2020'!H29+'[1]08-2020'!H29+'[1]09-2020'!H29+'[1]10-2020'!H29+'[1]11-2020'!H29+'[1]12-2020'!H29+'[1]01-2021'!H29+'[1]02-2021'!H29+'[1]03-2021'!H29+'[1]04-2021'!H29+'[1]05-2021'!H29+'[1]06-2021'!H29</f>
        <v>0</v>
      </c>
      <c r="I29" s="24">
        <f>'[1]07-2020'!I29+'[1]08-2020'!I29+'[1]09-2020'!I29+'[1]10-2020'!I29+'[1]11-2020'!I29+'[1]12-2020'!I29+'[1]01-2021'!I29+'[1]02-2021'!I29+'[1]03-2021'!I29+'[1]04-2021'!I29+'[1]05-2021'!I29+'[1]06-2021'!I29</f>
        <v>0</v>
      </c>
      <c r="J29" s="24">
        <f>'[1]07-2020'!J29+'[1]08-2020'!J29+'[1]09-2020'!J29+'[1]10-2020'!J29+'[1]11-2020'!J29+'[1]12-2020'!J29+'[1]01-2021'!J29+'[1]02-2021'!J29+'[1]03-2021'!J29+'[1]04-2021'!J29+'[1]05-2021'!J29+'[1]06-2021'!J29</f>
        <v>0</v>
      </c>
      <c r="K29" s="24">
        <f t="shared" si="1"/>
        <v>0</v>
      </c>
      <c r="L29" s="4"/>
      <c r="M29" s="24">
        <f t="shared" si="2"/>
        <v>0</v>
      </c>
      <c r="N29" s="24"/>
      <c r="O29" s="24">
        <f t="shared" si="3"/>
        <v>0</v>
      </c>
      <c r="P29" s="4"/>
      <c r="Q29" s="25">
        <v>0</v>
      </c>
      <c r="R29" s="25">
        <v>0</v>
      </c>
      <c r="S29" s="25">
        <f t="shared" si="5"/>
        <v>0</v>
      </c>
      <c r="T29" s="25">
        <f t="shared" si="4"/>
        <v>0</v>
      </c>
    </row>
    <row r="30" spans="1:20" x14ac:dyDescent="0.15">
      <c r="A30" s="23" t="s">
        <v>88</v>
      </c>
      <c r="C30" s="24">
        <f>'[1]07-2020'!C30+'[1]08-2020'!C30+'[1]09-2020'!C30+'[1]10-2020'!C30+'[1]11-2020'!C30+'[1]12-2020'!C30+'[1]01-2021'!C30+'[1]02-2021'!C30+'[1]03-2021'!C30+'[1]04-2021'!C30+'[1]05-2021'!C30+'[1]06-2021'!C30</f>
        <v>0</v>
      </c>
      <c r="D30" s="24">
        <f>'[1]07-2020'!D30+'[1]08-2020'!D30+'[1]09-2020'!D30+'[1]10-2020'!D30+'[1]11-2020'!D30+'[1]12-2020'!D30+'[1]01-2021'!D30+'[1]02-2021'!D30+'[1]03-2021'!D30+'[1]04-2021'!D30+'[1]05-2021'!D30+'[1]06-2021'!D30</f>
        <v>0</v>
      </c>
      <c r="E30" s="24">
        <f>'[1]07-2020'!E30+'[1]08-2020'!E30+'[1]09-2020'!E30+'[1]10-2020'!E30+'[1]11-2020'!E30+'[1]12-2020'!E30+'[1]01-2021'!E30+'[1]02-2021'!E30+'[1]03-2021'!E30+'[1]04-2021'!E30+'[1]05-2021'!E30+'[1]06-2021'!E30</f>
        <v>0</v>
      </c>
      <c r="F30" s="24">
        <f t="shared" si="0"/>
        <v>0</v>
      </c>
      <c r="G30" s="4"/>
      <c r="H30" s="24">
        <f>'[1]07-2020'!H30+'[1]08-2020'!H30+'[1]09-2020'!H30+'[1]10-2020'!H30+'[1]11-2020'!H30+'[1]12-2020'!H30+'[1]01-2021'!H30+'[1]02-2021'!H30+'[1]03-2021'!H30+'[1]04-2021'!H30+'[1]05-2021'!H30+'[1]06-2021'!H30</f>
        <v>0</v>
      </c>
      <c r="I30" s="24">
        <f>'[1]07-2020'!I30+'[1]08-2020'!I30+'[1]09-2020'!I30+'[1]10-2020'!I30+'[1]11-2020'!I30+'[1]12-2020'!I30+'[1]01-2021'!I30+'[1]02-2021'!I30+'[1]03-2021'!I30+'[1]04-2021'!I30+'[1]05-2021'!I30+'[1]06-2021'!I30</f>
        <v>0</v>
      </c>
      <c r="J30" s="24">
        <f>'[1]07-2020'!J30+'[1]08-2020'!J30+'[1]09-2020'!J30+'[1]10-2020'!J30+'[1]11-2020'!J30+'[1]12-2020'!J30+'[1]01-2021'!J30+'[1]02-2021'!J30+'[1]03-2021'!J30+'[1]04-2021'!J30+'[1]05-2021'!J30+'[1]06-2021'!J30</f>
        <v>0</v>
      </c>
      <c r="K30" s="24">
        <f t="shared" si="1"/>
        <v>0</v>
      </c>
      <c r="L30" s="4"/>
      <c r="M30" s="24">
        <f t="shared" si="2"/>
        <v>0</v>
      </c>
      <c r="N30" s="24"/>
      <c r="O30" s="24">
        <f t="shared" si="3"/>
        <v>0</v>
      </c>
      <c r="P30" s="4"/>
      <c r="Q30" s="25">
        <v>0</v>
      </c>
      <c r="R30" s="25">
        <v>0</v>
      </c>
      <c r="S30" s="25">
        <f t="shared" si="5"/>
        <v>0</v>
      </c>
      <c r="T30" s="25">
        <f t="shared" si="4"/>
        <v>0</v>
      </c>
    </row>
    <row r="31" spans="1:20" x14ac:dyDescent="0.15">
      <c r="A31" s="23" t="s">
        <v>89</v>
      </c>
      <c r="C31" s="24">
        <f>'[1]07-2020'!C31+'[1]08-2020'!C31+'[1]09-2020'!C31+'[1]10-2020'!C31+'[1]11-2020'!C31+'[1]12-2020'!C31+'[1]01-2021'!C31+'[1]02-2021'!C31+'[1]03-2021'!C31+'[1]04-2021'!C31+'[1]05-2021'!C31+'[1]06-2021'!C31</f>
        <v>0</v>
      </c>
      <c r="D31" s="24">
        <f>'[1]07-2020'!D31+'[1]08-2020'!D31+'[1]09-2020'!D31+'[1]10-2020'!D31+'[1]11-2020'!D31+'[1]12-2020'!D31+'[1]01-2021'!D31+'[1]02-2021'!D31+'[1]03-2021'!D31+'[1]04-2021'!D31+'[1]05-2021'!D31+'[1]06-2021'!D31</f>
        <v>0</v>
      </c>
      <c r="E31" s="24">
        <f>'[1]07-2020'!E31+'[1]08-2020'!E31+'[1]09-2020'!E31+'[1]10-2020'!E31+'[1]11-2020'!E31+'[1]12-2020'!E31+'[1]01-2021'!E31+'[1]02-2021'!E31+'[1]03-2021'!E31+'[1]04-2021'!E31+'[1]05-2021'!E31+'[1]06-2021'!E31</f>
        <v>0</v>
      </c>
      <c r="F31" s="24">
        <f t="shared" si="0"/>
        <v>0</v>
      </c>
      <c r="G31" s="4"/>
      <c r="H31" s="24">
        <f>'[1]07-2020'!H31+'[1]08-2020'!H31+'[1]09-2020'!H31+'[1]10-2020'!H31+'[1]11-2020'!H31+'[1]12-2020'!H31+'[1]01-2021'!H31+'[1]02-2021'!H31+'[1]03-2021'!H31+'[1]04-2021'!H31+'[1]05-2021'!H31+'[1]06-2021'!H31</f>
        <v>0</v>
      </c>
      <c r="I31" s="24">
        <f>'[1]07-2020'!I31+'[1]08-2020'!I31+'[1]09-2020'!I31+'[1]10-2020'!I31+'[1]11-2020'!I31+'[1]12-2020'!I31+'[1]01-2021'!I31+'[1]02-2021'!I31+'[1]03-2021'!I31+'[1]04-2021'!I31+'[1]05-2021'!I31+'[1]06-2021'!I31</f>
        <v>0</v>
      </c>
      <c r="J31" s="24">
        <f>'[1]07-2020'!J31+'[1]08-2020'!J31+'[1]09-2020'!J31+'[1]10-2020'!J31+'[1]11-2020'!J31+'[1]12-2020'!J31+'[1]01-2021'!J31+'[1]02-2021'!J31+'[1]03-2021'!J31+'[1]04-2021'!J31+'[1]05-2021'!J31+'[1]06-2021'!J31</f>
        <v>0</v>
      </c>
      <c r="K31" s="24">
        <f t="shared" si="1"/>
        <v>0</v>
      </c>
      <c r="L31" s="4"/>
      <c r="M31" s="24">
        <f t="shared" si="2"/>
        <v>0</v>
      </c>
      <c r="N31" s="24"/>
      <c r="O31" s="24">
        <f t="shared" si="3"/>
        <v>0</v>
      </c>
      <c r="P31" s="4"/>
      <c r="Q31" s="25">
        <v>1432.82</v>
      </c>
      <c r="R31" s="25">
        <v>-247.2</v>
      </c>
      <c r="S31" s="25">
        <f t="shared" si="5"/>
        <v>1185.6199999999999</v>
      </c>
      <c r="T31" s="25">
        <f t="shared" si="4"/>
        <v>-1185.6199999999999</v>
      </c>
    </row>
    <row r="32" spans="1:20" x14ac:dyDescent="0.15">
      <c r="A32" s="23" t="s">
        <v>90</v>
      </c>
      <c r="C32" s="24">
        <f>'[1]07-2020'!C32+'[1]08-2020'!C32+'[1]09-2020'!C32+'[1]10-2020'!C32+'[1]11-2020'!C32+'[1]12-2020'!C32+'[1]01-2021'!C32+'[1]02-2021'!C32+'[1]03-2021'!C32+'[1]04-2021'!C32+'[1]05-2021'!C32+'[1]06-2021'!C32</f>
        <v>0</v>
      </c>
      <c r="D32" s="24">
        <f>'[1]07-2020'!D32+'[1]08-2020'!D32+'[1]09-2020'!D32+'[1]10-2020'!D32+'[1]11-2020'!D32+'[1]12-2020'!D32+'[1]01-2021'!D32+'[1]02-2021'!D32+'[1]03-2021'!D32+'[1]04-2021'!D32+'[1]05-2021'!D32+'[1]06-2021'!D32</f>
        <v>0</v>
      </c>
      <c r="E32" s="24">
        <f>'[1]07-2020'!E32+'[1]08-2020'!E32+'[1]09-2020'!E32+'[1]10-2020'!E32+'[1]11-2020'!E32+'[1]12-2020'!E32+'[1]01-2021'!E32+'[1]02-2021'!E32+'[1]03-2021'!E32+'[1]04-2021'!E32+'[1]05-2021'!E32+'[1]06-2021'!E32</f>
        <v>0</v>
      </c>
      <c r="F32" s="24">
        <f t="shared" si="0"/>
        <v>0</v>
      </c>
      <c r="G32" s="4"/>
      <c r="H32" s="24">
        <f>'[1]07-2020'!H32+'[1]08-2020'!H32+'[1]09-2020'!H32+'[1]10-2020'!H32+'[1]11-2020'!H32+'[1]12-2020'!H32+'[1]01-2021'!H32+'[1]02-2021'!H32+'[1]03-2021'!H32+'[1]04-2021'!H32+'[1]05-2021'!H32+'[1]06-2021'!H32</f>
        <v>0</v>
      </c>
      <c r="I32" s="24">
        <f>'[1]07-2020'!I32+'[1]08-2020'!I32+'[1]09-2020'!I32+'[1]10-2020'!I32+'[1]11-2020'!I32+'[1]12-2020'!I32+'[1]01-2021'!I32+'[1]02-2021'!I32+'[1]03-2021'!I32+'[1]04-2021'!I32+'[1]05-2021'!I32+'[1]06-2021'!I32</f>
        <v>0</v>
      </c>
      <c r="J32" s="24">
        <f>'[1]07-2020'!J32+'[1]08-2020'!J32+'[1]09-2020'!J32+'[1]10-2020'!J32+'[1]11-2020'!J32+'[1]12-2020'!J32+'[1]01-2021'!J32+'[1]02-2021'!J32+'[1]03-2021'!J32+'[1]04-2021'!J32+'[1]05-2021'!J32+'[1]06-2021'!J32</f>
        <v>0</v>
      </c>
      <c r="K32" s="24">
        <f t="shared" si="1"/>
        <v>0</v>
      </c>
      <c r="L32" s="4"/>
      <c r="M32" s="24">
        <f t="shared" si="2"/>
        <v>0</v>
      </c>
      <c r="N32" s="24"/>
      <c r="O32" s="24">
        <f t="shared" si="3"/>
        <v>0</v>
      </c>
      <c r="P32" s="4"/>
      <c r="Q32" s="25">
        <v>165</v>
      </c>
      <c r="R32" s="25">
        <v>0</v>
      </c>
      <c r="S32" s="25">
        <f t="shared" ref="S32:S44" si="6">SUM(Q32:R32)</f>
        <v>165</v>
      </c>
      <c r="T32" s="25">
        <f t="shared" si="4"/>
        <v>-165</v>
      </c>
    </row>
    <row r="33" spans="1:20" x14ac:dyDescent="0.15">
      <c r="A33" s="23"/>
      <c r="C33" s="24">
        <f>'[1]07-2020'!C33+'[1]08-2020'!C33+'[1]09-2020'!C33+'[1]10-2020'!C33+'[1]11-2020'!C33+'[1]12-2020'!C33+'[1]01-2021'!C33+'[1]02-2021'!C33+'[1]03-2021'!C33+'[1]04-2021'!C33+'[1]05-2021'!C33+'[1]06-2021'!C33</f>
        <v>0</v>
      </c>
      <c r="D33" s="24">
        <f>'[1]07-2020'!D33+'[1]08-2020'!D33+'[1]09-2020'!D33+'[1]10-2020'!D33+'[1]11-2020'!D33+'[1]12-2020'!D33+'[1]01-2021'!D33+'[1]02-2021'!D33+'[1]03-2021'!D33+'[1]04-2021'!D33+'[1]05-2021'!D33+'[1]06-2021'!D33</f>
        <v>0</v>
      </c>
      <c r="E33" s="24">
        <f>'[1]07-2020'!E33+'[1]08-2020'!E33+'[1]09-2020'!E33+'[1]10-2020'!E33+'[1]11-2020'!E33+'[1]12-2020'!E33+'[1]01-2021'!E33+'[1]02-2021'!E33+'[1]03-2021'!E33+'[1]04-2021'!E33+'[1]05-2021'!E33+'[1]06-2021'!E33</f>
        <v>0</v>
      </c>
      <c r="F33" s="24">
        <f t="shared" si="0"/>
        <v>0</v>
      </c>
      <c r="G33" s="4"/>
      <c r="H33" s="24">
        <f>'[1]07-2020'!H33+'[1]08-2020'!H33+'[1]09-2020'!H33+'[1]10-2020'!H33+'[1]11-2020'!H33+'[1]12-2020'!H33+'[1]01-2021'!H33+'[1]02-2021'!H33+'[1]03-2021'!H33+'[1]04-2021'!H33+'[1]05-2021'!H33+'[1]06-2021'!H33</f>
        <v>0</v>
      </c>
      <c r="I33" s="24">
        <f>'[1]07-2020'!I33+'[1]08-2020'!I33+'[1]09-2020'!I33+'[1]10-2020'!I33+'[1]11-2020'!I33+'[1]12-2020'!I33+'[1]01-2021'!I33+'[1]02-2021'!I33+'[1]03-2021'!I33+'[1]04-2021'!I33+'[1]05-2021'!I33+'[1]06-2021'!I33</f>
        <v>0</v>
      </c>
      <c r="J33" s="24">
        <f>'[1]07-2020'!J33+'[1]08-2020'!J33+'[1]09-2020'!J33+'[1]10-2020'!J33+'[1]11-2020'!J33+'[1]12-2020'!J33+'[1]01-2021'!J33+'[1]02-2021'!J33+'[1]03-2021'!J33+'[1]04-2021'!J33+'[1]05-2021'!J33+'[1]06-2021'!J33</f>
        <v>0</v>
      </c>
      <c r="K33" s="24">
        <f t="shared" si="1"/>
        <v>0</v>
      </c>
      <c r="L33" s="4"/>
      <c r="M33" s="24">
        <f t="shared" si="2"/>
        <v>0</v>
      </c>
      <c r="N33" s="24"/>
      <c r="O33" s="24">
        <f t="shared" si="3"/>
        <v>0</v>
      </c>
      <c r="P33" s="4"/>
      <c r="Q33" s="25">
        <v>0</v>
      </c>
      <c r="R33" s="25">
        <v>0</v>
      </c>
      <c r="S33" s="25">
        <f t="shared" si="6"/>
        <v>0</v>
      </c>
      <c r="T33" s="25">
        <f t="shared" si="4"/>
        <v>0</v>
      </c>
    </row>
    <row r="34" spans="1:20" x14ac:dyDescent="0.15">
      <c r="A34" s="23"/>
      <c r="C34" s="24">
        <f>'[1]07-2020'!C34+'[1]08-2020'!C34+'[1]09-2020'!C34+'[1]10-2020'!C34+'[1]11-2020'!C34+'[1]12-2020'!C34+'[1]01-2021'!C34+'[1]02-2021'!C34+'[1]03-2021'!C34+'[1]04-2021'!C34+'[1]05-2021'!C34+'[1]06-2021'!C34</f>
        <v>0</v>
      </c>
      <c r="D34" s="24">
        <f>'[1]07-2020'!D34+'[1]08-2020'!D34+'[1]09-2020'!D34+'[1]10-2020'!D34+'[1]11-2020'!D34+'[1]12-2020'!D34+'[1]01-2021'!D34+'[1]02-2021'!D34+'[1]03-2021'!D34+'[1]04-2021'!D34+'[1]05-2021'!D34+'[1]06-2021'!D34</f>
        <v>0</v>
      </c>
      <c r="E34" s="24">
        <f>'[1]07-2020'!E34+'[1]08-2020'!E34+'[1]09-2020'!E34+'[1]10-2020'!E34+'[1]11-2020'!E34+'[1]12-2020'!E34+'[1]01-2021'!E34+'[1]02-2021'!E34+'[1]03-2021'!E34+'[1]04-2021'!E34+'[1]05-2021'!E34+'[1]06-2021'!E34</f>
        <v>0</v>
      </c>
      <c r="F34" s="24">
        <f t="shared" si="0"/>
        <v>0</v>
      </c>
      <c r="G34" s="4"/>
      <c r="H34" s="24">
        <f>'[1]07-2020'!H34+'[1]08-2020'!H34+'[1]09-2020'!H34+'[1]10-2020'!H34+'[1]11-2020'!H34+'[1]12-2020'!H34+'[1]01-2021'!H34+'[1]02-2021'!H34+'[1]03-2021'!H34+'[1]04-2021'!H34+'[1]05-2021'!H34+'[1]06-2021'!H34</f>
        <v>0</v>
      </c>
      <c r="I34" s="24">
        <f>'[1]07-2020'!I34+'[1]08-2020'!I34+'[1]09-2020'!I34+'[1]10-2020'!I34+'[1]11-2020'!I34+'[1]12-2020'!I34+'[1]01-2021'!I34+'[1]02-2021'!I34+'[1]03-2021'!I34+'[1]04-2021'!I34+'[1]05-2021'!I34+'[1]06-2021'!I34</f>
        <v>0</v>
      </c>
      <c r="J34" s="24">
        <f>'[1]07-2020'!J34+'[1]08-2020'!J34+'[1]09-2020'!J34+'[1]10-2020'!J34+'[1]11-2020'!J34+'[1]12-2020'!J34+'[1]01-2021'!J34+'[1]02-2021'!J34+'[1]03-2021'!J34+'[1]04-2021'!J34+'[1]05-2021'!J34+'[1]06-2021'!J34</f>
        <v>0</v>
      </c>
      <c r="K34" s="24">
        <f t="shared" si="1"/>
        <v>0</v>
      </c>
      <c r="L34" s="4"/>
      <c r="M34" s="24">
        <f t="shared" si="2"/>
        <v>0</v>
      </c>
      <c r="N34" s="24"/>
      <c r="O34" s="24">
        <f t="shared" si="3"/>
        <v>0</v>
      </c>
      <c r="P34" s="4"/>
      <c r="Q34" s="25">
        <v>0</v>
      </c>
      <c r="R34" s="25">
        <v>0</v>
      </c>
      <c r="S34" s="25">
        <f t="shared" si="6"/>
        <v>0</v>
      </c>
      <c r="T34" s="25">
        <f t="shared" si="4"/>
        <v>0</v>
      </c>
    </row>
    <row r="35" spans="1:20" x14ac:dyDescent="0.15">
      <c r="A35" s="23"/>
      <c r="C35" s="24">
        <f>'[1]07-2020'!C35+'[1]08-2020'!C35+'[1]09-2020'!C35+'[1]10-2020'!C35+'[1]11-2020'!C35+'[1]12-2020'!C35+'[1]01-2021'!C35+'[1]02-2021'!C35+'[1]03-2021'!C35+'[1]04-2021'!C35+'[1]05-2021'!C35+'[1]06-2021'!C35</f>
        <v>0</v>
      </c>
      <c r="D35" s="24">
        <f>'[1]07-2020'!D35+'[1]08-2020'!D35+'[1]09-2020'!D35+'[1]10-2020'!D35+'[1]11-2020'!D35+'[1]12-2020'!D35+'[1]01-2021'!D35+'[1]02-2021'!D35+'[1]03-2021'!D35+'[1]04-2021'!D35+'[1]05-2021'!D35+'[1]06-2021'!D35</f>
        <v>0</v>
      </c>
      <c r="E35" s="24">
        <f>'[1]07-2020'!E35+'[1]08-2020'!E35+'[1]09-2020'!E35+'[1]10-2020'!E35+'[1]11-2020'!E35+'[1]12-2020'!E35+'[1]01-2021'!E35+'[1]02-2021'!E35+'[1]03-2021'!E35+'[1]04-2021'!E35+'[1]05-2021'!E35+'[1]06-2021'!E35</f>
        <v>0</v>
      </c>
      <c r="F35" s="24">
        <f t="shared" si="0"/>
        <v>0</v>
      </c>
      <c r="G35" s="4"/>
      <c r="H35" s="24">
        <f>'[1]07-2020'!H35+'[1]08-2020'!H35+'[1]09-2020'!H35+'[1]10-2020'!H35+'[1]11-2020'!H35+'[1]12-2020'!H35+'[1]01-2021'!H35+'[1]02-2021'!H35+'[1]03-2021'!H35+'[1]04-2021'!H35+'[1]05-2021'!H35+'[1]06-2021'!H35</f>
        <v>0</v>
      </c>
      <c r="I35" s="24">
        <f>'[1]07-2020'!I35+'[1]08-2020'!I35+'[1]09-2020'!I35+'[1]10-2020'!I35+'[1]11-2020'!I35+'[1]12-2020'!I35+'[1]01-2021'!I35+'[1]02-2021'!I35+'[1]03-2021'!I35+'[1]04-2021'!I35+'[1]05-2021'!I35+'[1]06-2021'!I35</f>
        <v>0</v>
      </c>
      <c r="J35" s="24">
        <f>'[1]07-2020'!J35+'[1]08-2020'!J35+'[1]09-2020'!J35+'[1]10-2020'!J35+'[1]11-2020'!J35+'[1]12-2020'!J35+'[1]01-2021'!J35+'[1]02-2021'!J35+'[1]03-2021'!J35+'[1]04-2021'!J35+'[1]05-2021'!J35+'[1]06-2021'!J35</f>
        <v>0</v>
      </c>
      <c r="K35" s="24">
        <f t="shared" si="1"/>
        <v>0</v>
      </c>
      <c r="L35" s="4"/>
      <c r="M35" s="24">
        <f t="shared" si="2"/>
        <v>0</v>
      </c>
      <c r="N35" s="24"/>
      <c r="O35" s="24">
        <f t="shared" si="3"/>
        <v>0</v>
      </c>
      <c r="P35" s="4"/>
      <c r="Q35" s="25">
        <v>0</v>
      </c>
      <c r="R35" s="25">
        <v>0</v>
      </c>
      <c r="S35" s="25">
        <f t="shared" si="6"/>
        <v>0</v>
      </c>
      <c r="T35" s="25">
        <f t="shared" si="4"/>
        <v>0</v>
      </c>
    </row>
    <row r="36" spans="1:20" x14ac:dyDescent="0.15">
      <c r="A36" s="23"/>
      <c r="C36" s="24">
        <f>'[1]07-2020'!C36+'[1]08-2020'!C36+'[1]09-2020'!C36+'[1]10-2020'!C36+'[1]11-2020'!C36+'[1]12-2020'!C36+'[1]01-2021'!C36+'[1]02-2021'!C36+'[1]03-2021'!C36+'[1]04-2021'!C36+'[1]05-2021'!C36+'[1]06-2021'!C36</f>
        <v>0</v>
      </c>
      <c r="D36" s="24">
        <f>'[1]07-2020'!D36+'[1]08-2020'!D36+'[1]09-2020'!D36+'[1]10-2020'!D36+'[1]11-2020'!D36+'[1]12-2020'!D36+'[1]01-2021'!D36+'[1]02-2021'!D36+'[1]03-2021'!D36+'[1]04-2021'!D36+'[1]05-2021'!D36+'[1]06-2021'!D36</f>
        <v>0</v>
      </c>
      <c r="E36" s="24">
        <f>'[1]07-2020'!E36+'[1]08-2020'!E36+'[1]09-2020'!E36+'[1]10-2020'!E36+'[1]11-2020'!E36+'[1]12-2020'!E36+'[1]01-2021'!E36+'[1]02-2021'!E36+'[1]03-2021'!E36+'[1]04-2021'!E36+'[1]05-2021'!E36+'[1]06-2021'!E36</f>
        <v>0</v>
      </c>
      <c r="F36" s="24">
        <f t="shared" si="0"/>
        <v>0</v>
      </c>
      <c r="G36" s="4"/>
      <c r="H36" s="24">
        <f>'[1]07-2020'!H36+'[1]08-2020'!H36+'[1]09-2020'!H36+'[1]10-2020'!H36+'[1]11-2020'!H36+'[1]12-2020'!H36+'[1]01-2021'!H36+'[1]02-2021'!H36+'[1]03-2021'!H36+'[1]04-2021'!H36+'[1]05-2021'!H36+'[1]06-2021'!H36</f>
        <v>0</v>
      </c>
      <c r="I36" s="24">
        <f>'[1]07-2020'!I36+'[1]08-2020'!I36+'[1]09-2020'!I36+'[1]10-2020'!I36+'[1]11-2020'!I36+'[1]12-2020'!I36+'[1]01-2021'!I36+'[1]02-2021'!I36+'[1]03-2021'!I36+'[1]04-2021'!I36+'[1]05-2021'!I36+'[1]06-2021'!I36</f>
        <v>0</v>
      </c>
      <c r="J36" s="24">
        <f>'[1]07-2020'!J36+'[1]08-2020'!J36+'[1]09-2020'!J36+'[1]10-2020'!J36+'[1]11-2020'!J36+'[1]12-2020'!J36+'[1]01-2021'!J36+'[1]02-2021'!J36+'[1]03-2021'!J36+'[1]04-2021'!J36+'[1]05-2021'!J36+'[1]06-2021'!J36</f>
        <v>0</v>
      </c>
      <c r="K36" s="24">
        <f t="shared" si="1"/>
        <v>0</v>
      </c>
      <c r="L36" s="4"/>
      <c r="M36" s="24">
        <f t="shared" si="2"/>
        <v>0</v>
      </c>
      <c r="N36" s="24"/>
      <c r="O36" s="24">
        <f t="shared" si="3"/>
        <v>0</v>
      </c>
      <c r="P36" s="4"/>
      <c r="Q36" s="25">
        <v>0</v>
      </c>
      <c r="R36" s="25">
        <v>0</v>
      </c>
      <c r="S36" s="25">
        <f t="shared" si="6"/>
        <v>0</v>
      </c>
      <c r="T36" s="25">
        <f t="shared" si="4"/>
        <v>0</v>
      </c>
    </row>
    <row r="37" spans="1:20" x14ac:dyDescent="0.15">
      <c r="A37" s="23"/>
      <c r="C37" s="24">
        <f>'[1]07-2020'!C37+'[1]08-2020'!C37+'[1]09-2020'!C37+'[1]10-2020'!C37+'[1]11-2020'!C37+'[1]12-2020'!C37+'[1]01-2021'!C37+'[1]02-2021'!C37+'[1]03-2021'!C37+'[1]04-2021'!C37+'[1]05-2021'!C37+'[1]06-2021'!C37</f>
        <v>0</v>
      </c>
      <c r="D37" s="24">
        <f>'[1]07-2020'!D37+'[1]08-2020'!D37+'[1]09-2020'!D37+'[1]10-2020'!D37+'[1]11-2020'!D37+'[1]12-2020'!D37+'[1]01-2021'!D37+'[1]02-2021'!D37+'[1]03-2021'!D37+'[1]04-2021'!D37+'[1]05-2021'!D37+'[1]06-2021'!D37</f>
        <v>0</v>
      </c>
      <c r="E37" s="24">
        <f>'[1]07-2020'!E37+'[1]08-2020'!E37+'[1]09-2020'!E37+'[1]10-2020'!E37+'[1]11-2020'!E37+'[1]12-2020'!E37+'[1]01-2021'!E37+'[1]02-2021'!E37+'[1]03-2021'!E37+'[1]04-2021'!E37+'[1]05-2021'!E37+'[1]06-2021'!E37</f>
        <v>0</v>
      </c>
      <c r="F37" s="24">
        <f t="shared" si="0"/>
        <v>0</v>
      </c>
      <c r="G37" s="4"/>
      <c r="H37" s="24">
        <f>'[1]07-2020'!H37+'[1]08-2020'!H37+'[1]09-2020'!H37+'[1]10-2020'!H37+'[1]11-2020'!H37+'[1]12-2020'!H37+'[1]01-2021'!H37+'[1]02-2021'!H37+'[1]03-2021'!H37+'[1]04-2021'!H37+'[1]05-2021'!H37+'[1]06-2021'!H37</f>
        <v>0</v>
      </c>
      <c r="I37" s="24">
        <f>'[1]07-2020'!I37+'[1]08-2020'!I37+'[1]09-2020'!I37+'[1]10-2020'!I37+'[1]11-2020'!I37+'[1]12-2020'!I37+'[1]01-2021'!I37+'[1]02-2021'!I37+'[1]03-2021'!I37+'[1]04-2021'!I37+'[1]05-2021'!I37+'[1]06-2021'!I37</f>
        <v>0</v>
      </c>
      <c r="J37" s="24">
        <f>'[1]07-2020'!J37+'[1]08-2020'!J37+'[1]09-2020'!J37+'[1]10-2020'!J37+'[1]11-2020'!J37+'[1]12-2020'!J37+'[1]01-2021'!J37+'[1]02-2021'!J37+'[1]03-2021'!J37+'[1]04-2021'!J37+'[1]05-2021'!J37+'[1]06-2021'!J37</f>
        <v>0</v>
      </c>
      <c r="K37" s="24">
        <f t="shared" si="1"/>
        <v>0</v>
      </c>
      <c r="L37" s="4"/>
      <c r="M37" s="24">
        <f t="shared" si="2"/>
        <v>0</v>
      </c>
      <c r="N37" s="24"/>
      <c r="O37" s="24">
        <f t="shared" si="3"/>
        <v>0</v>
      </c>
      <c r="P37" s="4"/>
      <c r="Q37" s="25">
        <v>0</v>
      </c>
      <c r="R37" s="25">
        <v>0</v>
      </c>
      <c r="S37" s="25">
        <f t="shared" si="6"/>
        <v>0</v>
      </c>
      <c r="T37" s="25">
        <f t="shared" si="4"/>
        <v>0</v>
      </c>
    </row>
    <row r="38" spans="1:20" x14ac:dyDescent="0.15">
      <c r="A38" s="23"/>
      <c r="C38" s="24">
        <f>'[1]07-2020'!C38+'[1]08-2020'!C38+'[1]09-2020'!C38+'[1]10-2020'!C38+'[1]11-2020'!C38+'[1]12-2020'!C38+'[1]01-2021'!C38+'[1]02-2021'!C38+'[1]03-2021'!C38+'[1]04-2021'!C38+'[1]05-2021'!C38+'[1]06-2021'!C38</f>
        <v>0</v>
      </c>
      <c r="D38" s="24">
        <f>'[1]07-2020'!D38+'[1]08-2020'!D38+'[1]09-2020'!D38+'[1]10-2020'!D38+'[1]11-2020'!D38+'[1]12-2020'!D38+'[1]01-2021'!D38+'[1]02-2021'!D38+'[1]03-2021'!D38+'[1]04-2021'!D38+'[1]05-2021'!D38+'[1]06-2021'!D38</f>
        <v>0</v>
      </c>
      <c r="E38" s="24">
        <f>'[1]07-2020'!E38+'[1]08-2020'!E38+'[1]09-2020'!E38+'[1]10-2020'!E38+'[1]11-2020'!E38+'[1]12-2020'!E38+'[1]01-2021'!E38+'[1]02-2021'!E38+'[1]03-2021'!E38+'[1]04-2021'!E38+'[1]05-2021'!E38+'[1]06-2021'!E38</f>
        <v>0</v>
      </c>
      <c r="F38" s="24">
        <f t="shared" si="0"/>
        <v>0</v>
      </c>
      <c r="G38" s="4"/>
      <c r="H38" s="24">
        <f>'[1]07-2020'!H38+'[1]08-2020'!H38+'[1]09-2020'!H38+'[1]10-2020'!H38+'[1]11-2020'!H38+'[1]12-2020'!H38+'[1]01-2021'!H38+'[1]02-2021'!H38+'[1]03-2021'!H38+'[1]04-2021'!H38+'[1]05-2021'!H38+'[1]06-2021'!H38</f>
        <v>0</v>
      </c>
      <c r="I38" s="24">
        <f>'[1]07-2020'!I38+'[1]08-2020'!I38+'[1]09-2020'!I38+'[1]10-2020'!I38+'[1]11-2020'!I38+'[1]12-2020'!I38+'[1]01-2021'!I38+'[1]02-2021'!I38+'[1]03-2021'!I38+'[1]04-2021'!I38+'[1]05-2021'!I38+'[1]06-2021'!I38</f>
        <v>0</v>
      </c>
      <c r="J38" s="24">
        <f>'[1]07-2020'!J38+'[1]08-2020'!J38+'[1]09-2020'!J38+'[1]10-2020'!J38+'[1]11-2020'!J38+'[1]12-2020'!J38+'[1]01-2021'!J38+'[1]02-2021'!J38+'[1]03-2021'!J38+'[1]04-2021'!J38+'[1]05-2021'!J38+'[1]06-2021'!J38</f>
        <v>0</v>
      </c>
      <c r="K38" s="24">
        <f t="shared" si="1"/>
        <v>0</v>
      </c>
      <c r="L38" s="4"/>
      <c r="M38" s="24">
        <f t="shared" si="2"/>
        <v>0</v>
      </c>
      <c r="N38" s="24"/>
      <c r="O38" s="24">
        <f t="shared" si="3"/>
        <v>0</v>
      </c>
      <c r="P38" s="4"/>
      <c r="Q38" s="25">
        <v>0</v>
      </c>
      <c r="R38" s="25">
        <v>0</v>
      </c>
      <c r="S38" s="25">
        <f t="shared" si="6"/>
        <v>0</v>
      </c>
      <c r="T38" s="25">
        <f t="shared" si="4"/>
        <v>0</v>
      </c>
    </row>
    <row r="39" spans="1:20" x14ac:dyDescent="0.15">
      <c r="A39" s="23"/>
      <c r="C39" s="24">
        <f>'[1]07-2020'!C39+'[1]08-2020'!C39+'[1]09-2020'!C39+'[1]10-2020'!C39+'[1]11-2020'!C39+'[1]12-2020'!C39+'[1]01-2021'!C39+'[1]02-2021'!C39+'[1]03-2021'!C39+'[1]04-2021'!C39+'[1]05-2021'!C39+'[1]06-2021'!C39</f>
        <v>0</v>
      </c>
      <c r="D39" s="24">
        <f>'[1]07-2020'!D39+'[1]08-2020'!D39+'[1]09-2020'!D39+'[1]10-2020'!D39+'[1]11-2020'!D39+'[1]12-2020'!D39+'[1]01-2021'!D39+'[1]02-2021'!D39+'[1]03-2021'!D39+'[1]04-2021'!D39+'[1]05-2021'!D39+'[1]06-2021'!D39</f>
        <v>0</v>
      </c>
      <c r="E39" s="24">
        <f>'[1]07-2020'!E39+'[1]08-2020'!E39+'[1]09-2020'!E39+'[1]10-2020'!E39+'[1]11-2020'!E39+'[1]12-2020'!E39+'[1]01-2021'!E39+'[1]02-2021'!E39+'[1]03-2021'!E39+'[1]04-2021'!E39+'[1]05-2021'!E39+'[1]06-2021'!E39</f>
        <v>0</v>
      </c>
      <c r="F39" s="24">
        <f t="shared" si="0"/>
        <v>0</v>
      </c>
      <c r="G39" s="4"/>
      <c r="H39" s="24">
        <f>'[1]07-2020'!H39+'[1]08-2020'!H39+'[1]09-2020'!H39+'[1]10-2020'!H39+'[1]11-2020'!H39+'[1]12-2020'!H39+'[1]01-2021'!H39+'[1]02-2021'!H39+'[1]03-2021'!H39+'[1]04-2021'!H39+'[1]05-2021'!H39+'[1]06-2021'!H39</f>
        <v>0</v>
      </c>
      <c r="I39" s="24">
        <f>'[1]07-2020'!I39+'[1]08-2020'!I39+'[1]09-2020'!I39+'[1]10-2020'!I39+'[1]11-2020'!I39+'[1]12-2020'!I39+'[1]01-2021'!I39+'[1]02-2021'!I39+'[1]03-2021'!I39+'[1]04-2021'!I39+'[1]05-2021'!I39+'[1]06-2021'!I39</f>
        <v>0</v>
      </c>
      <c r="J39" s="24">
        <f>'[1]07-2020'!J39+'[1]08-2020'!J39+'[1]09-2020'!J39+'[1]10-2020'!J39+'[1]11-2020'!J39+'[1]12-2020'!J39+'[1]01-2021'!J39+'[1]02-2021'!J39+'[1]03-2021'!J39+'[1]04-2021'!J39+'[1]05-2021'!J39+'[1]06-2021'!J39</f>
        <v>0</v>
      </c>
      <c r="K39" s="24">
        <f t="shared" si="1"/>
        <v>0</v>
      </c>
      <c r="L39" s="4"/>
      <c r="M39" s="24">
        <f t="shared" si="2"/>
        <v>0</v>
      </c>
      <c r="N39" s="24"/>
      <c r="O39" s="24">
        <f t="shared" si="3"/>
        <v>0</v>
      </c>
      <c r="P39" s="4"/>
      <c r="Q39" s="25">
        <v>0</v>
      </c>
      <c r="R39" s="25">
        <v>0</v>
      </c>
      <c r="S39" s="25">
        <f t="shared" si="6"/>
        <v>0</v>
      </c>
      <c r="T39" s="25">
        <f t="shared" si="4"/>
        <v>0</v>
      </c>
    </row>
    <row r="40" spans="1:20" x14ac:dyDescent="0.15">
      <c r="A40" s="23"/>
      <c r="C40" s="24">
        <f>'[1]07-2020'!C40+'[1]08-2020'!C40+'[1]09-2020'!C40+'[1]10-2020'!C40+'[1]11-2020'!C40+'[1]12-2020'!C40+'[1]01-2021'!C40+'[1]02-2021'!C40+'[1]03-2021'!C40+'[1]04-2021'!C40+'[1]05-2021'!C40+'[1]06-2021'!C40</f>
        <v>0</v>
      </c>
      <c r="D40" s="24">
        <f>'[1]07-2020'!D40+'[1]08-2020'!D40+'[1]09-2020'!D40+'[1]10-2020'!D40+'[1]11-2020'!D40+'[1]12-2020'!D40+'[1]01-2021'!D40+'[1]02-2021'!D40+'[1]03-2021'!D40+'[1]04-2021'!D40+'[1]05-2021'!D40+'[1]06-2021'!D40</f>
        <v>0</v>
      </c>
      <c r="E40" s="24">
        <f>'[1]07-2020'!E40+'[1]08-2020'!E40+'[1]09-2020'!E40+'[1]10-2020'!E40+'[1]11-2020'!E40+'[1]12-2020'!E40+'[1]01-2021'!E40+'[1]02-2021'!E40+'[1]03-2021'!E40+'[1]04-2021'!E40+'[1]05-2021'!E40+'[1]06-2021'!E40</f>
        <v>0</v>
      </c>
      <c r="F40" s="24">
        <f t="shared" si="0"/>
        <v>0</v>
      </c>
      <c r="G40" s="4"/>
      <c r="H40" s="24">
        <f>'[1]07-2020'!H40+'[1]08-2020'!H40+'[1]09-2020'!H40+'[1]10-2020'!H40+'[1]11-2020'!H40+'[1]12-2020'!H40+'[1]01-2021'!H40+'[1]02-2021'!H40+'[1]03-2021'!H40+'[1]04-2021'!H40+'[1]05-2021'!H40+'[1]06-2021'!H40</f>
        <v>0</v>
      </c>
      <c r="I40" s="24">
        <f>'[1]07-2020'!I40+'[1]08-2020'!I40+'[1]09-2020'!I40+'[1]10-2020'!I40+'[1]11-2020'!I40+'[1]12-2020'!I40+'[1]01-2021'!I40+'[1]02-2021'!I40+'[1]03-2021'!I40+'[1]04-2021'!I40+'[1]05-2021'!I40+'[1]06-2021'!I40</f>
        <v>0</v>
      </c>
      <c r="J40" s="24">
        <f>'[1]07-2020'!J40+'[1]08-2020'!J40+'[1]09-2020'!J40+'[1]10-2020'!J40+'[1]11-2020'!J40+'[1]12-2020'!J40+'[1]01-2021'!J40+'[1]02-2021'!J40+'[1]03-2021'!J40+'[1]04-2021'!J40+'[1]05-2021'!J40+'[1]06-2021'!J40</f>
        <v>0</v>
      </c>
      <c r="K40" s="24">
        <f t="shared" si="1"/>
        <v>0</v>
      </c>
      <c r="L40" s="4"/>
      <c r="M40" s="24">
        <f t="shared" si="2"/>
        <v>0</v>
      </c>
      <c r="N40" s="24"/>
      <c r="O40" s="24">
        <f t="shared" si="3"/>
        <v>0</v>
      </c>
      <c r="P40" s="4"/>
      <c r="Q40" s="25">
        <v>0</v>
      </c>
      <c r="R40" s="25">
        <v>0</v>
      </c>
      <c r="S40" s="25">
        <f t="shared" si="6"/>
        <v>0</v>
      </c>
      <c r="T40" s="25">
        <f t="shared" si="4"/>
        <v>0</v>
      </c>
    </row>
    <row r="41" spans="1:20" x14ac:dyDescent="0.15">
      <c r="A41" s="23"/>
      <c r="C41" s="24">
        <f>'[1]07-2020'!C41+'[1]08-2020'!C41+'[1]09-2020'!C41+'[1]10-2020'!C41+'[1]11-2020'!C41+'[1]12-2020'!C41+'[1]01-2021'!C41+'[1]02-2021'!C41+'[1]03-2021'!C41+'[1]04-2021'!C41+'[1]05-2021'!C41+'[1]06-2021'!C41</f>
        <v>0</v>
      </c>
      <c r="D41" s="24">
        <f>'[1]07-2020'!D41+'[1]08-2020'!D41+'[1]09-2020'!D41+'[1]10-2020'!D41+'[1]11-2020'!D41+'[1]12-2020'!D41+'[1]01-2021'!D41+'[1]02-2021'!D41+'[1]03-2021'!D41+'[1]04-2021'!D41+'[1]05-2021'!D41+'[1]06-2021'!D41</f>
        <v>0</v>
      </c>
      <c r="E41" s="24">
        <f>'[1]07-2020'!E41+'[1]08-2020'!E41+'[1]09-2020'!E41+'[1]10-2020'!E41+'[1]11-2020'!E41+'[1]12-2020'!E41+'[1]01-2021'!E41+'[1]02-2021'!E41+'[1]03-2021'!E41+'[1]04-2021'!E41+'[1]05-2021'!E41+'[1]06-2021'!E41</f>
        <v>0</v>
      </c>
      <c r="F41" s="24">
        <f t="shared" si="0"/>
        <v>0</v>
      </c>
      <c r="G41" s="4"/>
      <c r="H41" s="24">
        <f>'[1]07-2020'!H41+'[1]08-2020'!H41+'[1]09-2020'!H41+'[1]10-2020'!H41+'[1]11-2020'!H41+'[1]12-2020'!H41+'[1]01-2021'!H41+'[1]02-2021'!H41+'[1]03-2021'!H41+'[1]04-2021'!H41+'[1]05-2021'!H41+'[1]06-2021'!H41</f>
        <v>0</v>
      </c>
      <c r="I41" s="24">
        <f>'[1]07-2020'!I41+'[1]08-2020'!I41+'[1]09-2020'!I41+'[1]10-2020'!I41+'[1]11-2020'!I41+'[1]12-2020'!I41+'[1]01-2021'!I41+'[1]02-2021'!I41+'[1]03-2021'!I41+'[1]04-2021'!I41+'[1]05-2021'!I41+'[1]06-2021'!I41</f>
        <v>0</v>
      </c>
      <c r="J41" s="24">
        <f>'[1]07-2020'!J41+'[1]08-2020'!J41+'[1]09-2020'!J41+'[1]10-2020'!J41+'[1]11-2020'!J41+'[1]12-2020'!J41+'[1]01-2021'!J41+'[1]02-2021'!J41+'[1]03-2021'!J41+'[1]04-2021'!J41+'[1]05-2021'!J41+'[1]06-2021'!J41</f>
        <v>0</v>
      </c>
      <c r="K41" s="24">
        <f t="shared" si="1"/>
        <v>0</v>
      </c>
      <c r="L41" s="4"/>
      <c r="M41" s="24">
        <f t="shared" si="2"/>
        <v>0</v>
      </c>
      <c r="N41" s="24"/>
      <c r="O41" s="24">
        <f t="shared" si="3"/>
        <v>0</v>
      </c>
      <c r="P41" s="4"/>
      <c r="Q41" s="25">
        <v>0</v>
      </c>
      <c r="R41" s="25">
        <v>0</v>
      </c>
      <c r="S41" s="25">
        <f t="shared" si="6"/>
        <v>0</v>
      </c>
      <c r="T41" s="25">
        <f t="shared" si="4"/>
        <v>0</v>
      </c>
    </row>
    <row r="42" spans="1:20" x14ac:dyDescent="0.15">
      <c r="A42" s="23"/>
      <c r="C42" s="24">
        <f>'[1]07-2020'!C42+'[1]08-2020'!C42+'[1]09-2020'!C42+'[1]10-2020'!C42+'[1]11-2020'!C42+'[1]12-2020'!C42+'[1]01-2021'!C42+'[1]02-2021'!C42+'[1]03-2021'!C42+'[1]04-2021'!C42+'[1]05-2021'!C42+'[1]06-2021'!C42</f>
        <v>0</v>
      </c>
      <c r="D42" s="24">
        <f>'[1]07-2020'!D42+'[1]08-2020'!D42+'[1]09-2020'!D42+'[1]10-2020'!D42+'[1]11-2020'!D42+'[1]12-2020'!D42+'[1]01-2021'!D42+'[1]02-2021'!D42+'[1]03-2021'!D42+'[1]04-2021'!D42+'[1]05-2021'!D42+'[1]06-2021'!D42</f>
        <v>0</v>
      </c>
      <c r="E42" s="24">
        <f>'[1]07-2020'!E42+'[1]08-2020'!E42+'[1]09-2020'!E42+'[1]10-2020'!E42+'[1]11-2020'!E42+'[1]12-2020'!E42+'[1]01-2021'!E42+'[1]02-2021'!E42+'[1]03-2021'!E42+'[1]04-2021'!E42+'[1]05-2021'!E42+'[1]06-2021'!E42</f>
        <v>0</v>
      </c>
      <c r="F42" s="24">
        <f t="shared" si="0"/>
        <v>0</v>
      </c>
      <c r="G42" s="4"/>
      <c r="H42" s="24">
        <f>'[1]07-2020'!H42+'[1]08-2020'!H42+'[1]09-2020'!H42+'[1]10-2020'!H42+'[1]11-2020'!H42+'[1]12-2020'!H42+'[1]01-2021'!H42+'[1]02-2021'!H42+'[1]03-2021'!H42+'[1]04-2021'!H42+'[1]05-2021'!H42+'[1]06-2021'!H42</f>
        <v>0</v>
      </c>
      <c r="I42" s="24">
        <f>'[1]07-2020'!I42+'[1]08-2020'!I42+'[1]09-2020'!I42+'[1]10-2020'!I42+'[1]11-2020'!I42+'[1]12-2020'!I42+'[1]01-2021'!I42+'[1]02-2021'!I42+'[1]03-2021'!I42+'[1]04-2021'!I42+'[1]05-2021'!I42+'[1]06-2021'!I42</f>
        <v>0</v>
      </c>
      <c r="J42" s="24">
        <f>'[1]07-2020'!J42+'[1]08-2020'!J42+'[1]09-2020'!J42+'[1]10-2020'!J42+'[1]11-2020'!J42+'[1]12-2020'!J42+'[1]01-2021'!J42+'[1]02-2021'!J42+'[1]03-2021'!J42+'[1]04-2021'!J42+'[1]05-2021'!J42+'[1]06-2021'!J42</f>
        <v>0</v>
      </c>
      <c r="K42" s="24">
        <f t="shared" si="1"/>
        <v>0</v>
      </c>
      <c r="L42" s="4"/>
      <c r="M42" s="24">
        <f t="shared" si="2"/>
        <v>0</v>
      </c>
      <c r="N42" s="24"/>
      <c r="O42" s="24">
        <f t="shared" si="3"/>
        <v>0</v>
      </c>
      <c r="P42" s="4"/>
      <c r="Q42" s="25">
        <v>0</v>
      </c>
      <c r="R42" s="25">
        <v>0</v>
      </c>
      <c r="S42" s="25">
        <f t="shared" si="6"/>
        <v>0</v>
      </c>
      <c r="T42" s="25">
        <f t="shared" si="4"/>
        <v>0</v>
      </c>
    </row>
    <row r="43" spans="1:20" x14ac:dyDescent="0.15">
      <c r="A43" s="23"/>
      <c r="C43" s="24">
        <f>'[1]07-2020'!C43+'[1]08-2020'!C43+'[1]09-2020'!C43+'[1]10-2020'!C43+'[1]11-2020'!C43+'[1]12-2020'!C43+'[1]01-2021'!C43+'[1]02-2021'!C43+'[1]03-2021'!C43+'[1]04-2021'!C43+'[1]05-2021'!C43+'[1]06-2021'!C43</f>
        <v>0</v>
      </c>
      <c r="D43" s="24">
        <f>'[1]07-2020'!D43+'[1]08-2020'!D43+'[1]09-2020'!D43+'[1]10-2020'!D43+'[1]11-2020'!D43+'[1]12-2020'!D43+'[1]01-2021'!D43+'[1]02-2021'!D43+'[1]03-2021'!D43+'[1]04-2021'!D43+'[1]05-2021'!D43+'[1]06-2021'!D43</f>
        <v>0</v>
      </c>
      <c r="E43" s="24">
        <f>'[1]07-2020'!E43+'[1]08-2020'!E43+'[1]09-2020'!E43+'[1]10-2020'!E43+'[1]11-2020'!E43+'[1]12-2020'!E43+'[1]01-2021'!E43+'[1]02-2021'!E43+'[1]03-2021'!E43+'[1]04-2021'!E43+'[1]05-2021'!E43+'[1]06-2021'!E43</f>
        <v>0</v>
      </c>
      <c r="F43" s="24">
        <f t="shared" si="0"/>
        <v>0</v>
      </c>
      <c r="G43" s="4"/>
      <c r="H43" s="24">
        <f>'[1]07-2020'!H43+'[1]08-2020'!H43+'[1]09-2020'!H43+'[1]10-2020'!H43+'[1]11-2020'!H43+'[1]12-2020'!H43+'[1]01-2021'!H43+'[1]02-2021'!H43+'[1]03-2021'!H43+'[1]04-2021'!H43+'[1]05-2021'!H43+'[1]06-2021'!H43</f>
        <v>0</v>
      </c>
      <c r="I43" s="24">
        <f>'[1]07-2020'!I43+'[1]08-2020'!I43+'[1]09-2020'!I43+'[1]10-2020'!I43+'[1]11-2020'!I43+'[1]12-2020'!I43+'[1]01-2021'!I43+'[1]02-2021'!I43+'[1]03-2021'!I43+'[1]04-2021'!I43+'[1]05-2021'!I43+'[1]06-2021'!I43</f>
        <v>0</v>
      </c>
      <c r="J43" s="24">
        <f>'[1]07-2020'!J43+'[1]08-2020'!J43+'[1]09-2020'!J43+'[1]10-2020'!J43+'[1]11-2020'!J43+'[1]12-2020'!J43+'[1]01-2021'!J43+'[1]02-2021'!J43+'[1]03-2021'!J43+'[1]04-2021'!J43+'[1]05-2021'!J43+'[1]06-2021'!J43</f>
        <v>0</v>
      </c>
      <c r="K43" s="24">
        <f t="shared" si="1"/>
        <v>0</v>
      </c>
      <c r="L43" s="4"/>
      <c r="M43" s="24">
        <f t="shared" si="2"/>
        <v>0</v>
      </c>
      <c r="N43" s="24"/>
      <c r="O43" s="24">
        <f t="shared" si="3"/>
        <v>0</v>
      </c>
      <c r="P43" s="4"/>
      <c r="Q43" s="25">
        <v>0</v>
      </c>
      <c r="R43" s="25">
        <v>0</v>
      </c>
      <c r="S43" s="25">
        <f t="shared" si="6"/>
        <v>0</v>
      </c>
      <c r="T43" s="25">
        <f t="shared" si="4"/>
        <v>0</v>
      </c>
    </row>
    <row r="44" spans="1:20" x14ac:dyDescent="0.15">
      <c r="A44" s="23" t="s">
        <v>91</v>
      </c>
      <c r="C44" s="24">
        <f>'[1]07-2020'!C44+'[1]08-2020'!C44+'[1]09-2020'!C44+'[1]10-2020'!C44+'[1]11-2020'!C44+'[1]12-2020'!C44+'[1]01-2021'!C44+'[1]02-2021'!C44+'[1]03-2021'!C44+'[1]04-2021'!C44+'[1]05-2021'!C44+'[1]06-2021'!C44</f>
        <v>0</v>
      </c>
      <c r="D44" s="24">
        <f>'[1]07-2020'!D44+'[1]08-2020'!D44+'[1]09-2020'!D44+'[1]10-2020'!D44+'[1]11-2020'!D44+'[1]12-2020'!D44+'[1]01-2021'!D44+'[1]02-2021'!D44+'[1]03-2021'!D44+'[1]04-2021'!D44+'[1]05-2021'!D44+'[1]06-2021'!D44</f>
        <v>0</v>
      </c>
      <c r="E44" s="24">
        <f>'[1]07-2020'!E44+'[1]08-2020'!E44+'[1]09-2020'!E44+'[1]10-2020'!E44+'[1]11-2020'!E44+'[1]12-2020'!E44+'[1]01-2021'!E44+'[1]02-2021'!E44+'[1]03-2021'!E44+'[1]04-2021'!E44+'[1]05-2021'!E44+'[1]06-2021'!E44</f>
        <v>0</v>
      </c>
      <c r="F44" s="24">
        <f>SUM(C44:D44)</f>
        <v>0</v>
      </c>
      <c r="G44" s="4"/>
      <c r="H44" s="24">
        <f>'[1]07-2020'!H44+'[1]08-2020'!H44+'[1]09-2020'!H44+'[1]10-2020'!H44+'[1]11-2020'!H44+'[1]12-2020'!H44+'[1]01-2021'!H44+'[1]02-2021'!H44+'[1]03-2021'!H44+'[1]04-2021'!H44+'[1]05-2021'!H44+'[1]06-2021'!H44</f>
        <v>0</v>
      </c>
      <c r="I44" s="24">
        <f>'[1]07-2020'!I44+'[1]08-2020'!I44+'[1]09-2020'!I44+'[1]10-2020'!I44+'[1]11-2020'!I44+'[1]12-2020'!I44+'[1]01-2021'!I44+'[1]02-2021'!I44+'[1]03-2021'!I44+'[1]04-2021'!I44+'[1]05-2021'!I44+'[1]06-2021'!I44</f>
        <v>0</v>
      </c>
      <c r="J44" s="24">
        <f>'[1]07-2020'!J44+'[1]08-2020'!J44+'[1]09-2020'!J44+'[1]10-2020'!J44+'[1]11-2020'!J44+'[1]12-2020'!J44+'[1]01-2021'!J44+'[1]02-2021'!J44+'[1]03-2021'!J44+'[1]04-2021'!J44+'[1]05-2021'!J44+'[1]06-2021'!J44</f>
        <v>0</v>
      </c>
      <c r="K44" s="24">
        <f>SUM(H44:I44)</f>
        <v>0</v>
      </c>
      <c r="L44" s="4"/>
      <c r="M44" s="24">
        <f>F44+K44</f>
        <v>0</v>
      </c>
      <c r="N44" s="24">
        <v>75000</v>
      </c>
      <c r="O44" s="24">
        <f>M44-N44</f>
        <v>-75000</v>
      </c>
      <c r="P44" s="4"/>
      <c r="Q44" s="25">
        <v>0</v>
      </c>
      <c r="R44" s="25">
        <v>0</v>
      </c>
      <c r="S44" s="25">
        <f t="shared" si="6"/>
        <v>0</v>
      </c>
      <c r="T44" s="25">
        <f t="shared" si="4"/>
        <v>0</v>
      </c>
    </row>
    <row r="45" spans="1:20" x14ac:dyDescent="0.15">
      <c r="A45" s="26"/>
      <c r="C45" s="27"/>
      <c r="D45" s="27"/>
      <c r="E45" s="27"/>
      <c r="F45" s="27"/>
      <c r="G45" s="4"/>
      <c r="H45" s="27"/>
      <c r="I45" s="27"/>
      <c r="J45" s="27"/>
      <c r="K45" s="27"/>
      <c r="L45" s="4"/>
      <c r="M45" s="27"/>
      <c r="N45" s="27"/>
      <c r="O45" s="27"/>
      <c r="P45" s="4"/>
      <c r="Q45" s="27"/>
      <c r="R45" s="27"/>
      <c r="S45" s="27"/>
      <c r="T45" s="27"/>
    </row>
    <row r="46" spans="1:20" x14ac:dyDescent="0.15">
      <c r="A46" s="28" t="s">
        <v>91</v>
      </c>
      <c r="C46" s="29">
        <f>SUM(C6:C45)</f>
        <v>13573.23</v>
      </c>
      <c r="D46" s="29">
        <f>SUM(D6:D45)</f>
        <v>0</v>
      </c>
      <c r="E46" s="29">
        <f>SUM(E6:E45)</f>
        <v>0</v>
      </c>
      <c r="F46" s="29">
        <f>SUM(F6:F45)</f>
        <v>13573.23</v>
      </c>
      <c r="G46" s="4"/>
      <c r="H46" s="29">
        <f>SUM(H6:H45)</f>
        <v>-1670.65</v>
      </c>
      <c r="I46" s="29">
        <f>SUM(I6:I45)</f>
        <v>0</v>
      </c>
      <c r="J46" s="29">
        <f>SUM(J6:J45)</f>
        <v>0</v>
      </c>
      <c r="K46" s="29">
        <f>SUM(K6:K45)</f>
        <v>-1670.65</v>
      </c>
      <c r="L46" s="4"/>
      <c r="M46" s="29">
        <f>SUM(M6:M45)</f>
        <v>11902.58</v>
      </c>
      <c r="N46" s="29">
        <f>SUM(N6:N45)</f>
        <v>75000</v>
      </c>
      <c r="O46" s="29">
        <f>SUM(O6:O45)</f>
        <v>-63097.42</v>
      </c>
      <c r="P46" s="4"/>
      <c r="Q46" s="29">
        <f>SUM(Q6:Q45)</f>
        <v>77884.11</v>
      </c>
      <c r="R46" s="29">
        <f>SUM(R6:R45)</f>
        <v>-19233.22</v>
      </c>
      <c r="S46" s="29">
        <f>SUM(S6:S45)</f>
        <v>58650.890000000014</v>
      </c>
      <c r="T46" s="29">
        <f>SUM(T6:T45)</f>
        <v>-46748.310000000012</v>
      </c>
    </row>
    <row r="47" spans="1:20" x14ac:dyDescent="0.1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1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15">
      <c r="A49" s="30" t="s">
        <v>92</v>
      </c>
      <c r="C49" s="22"/>
      <c r="D49" s="22"/>
      <c r="E49" s="22"/>
      <c r="F49" s="22"/>
      <c r="G49" s="4"/>
      <c r="H49" s="22"/>
      <c r="I49" s="22"/>
      <c r="J49" s="22"/>
      <c r="K49" s="22"/>
      <c r="L49" s="4"/>
      <c r="M49" s="22"/>
      <c r="N49" s="22"/>
      <c r="O49" s="22"/>
      <c r="P49" s="4"/>
      <c r="Q49" s="22"/>
      <c r="R49" s="22"/>
      <c r="S49" s="22"/>
      <c r="T49" s="22"/>
    </row>
    <row r="50" spans="1:20" x14ac:dyDescent="0.15">
      <c r="A50" s="23" t="s">
        <v>93</v>
      </c>
      <c r="C50" s="24">
        <f>'[1]07-2020'!C50+'[1]08-2020'!C50+'[1]09-2020'!C50+'[1]10-2020'!C50+'[1]11-2020'!C50+'[1]12-2020'!C50+'[1]01-2021'!C50+'[1]02-2021'!C50+'[1]03-2021'!C50+'[1]04-2021'!C50+'[1]05-2021'!C50+'[1]06-2021'!C50</f>
        <v>0</v>
      </c>
      <c r="D50" s="24">
        <f>'[1]07-2020'!D50+'[1]08-2020'!D50+'[1]09-2020'!D50+'[1]10-2020'!D50+'[1]11-2020'!D50+'[1]12-2020'!D50+'[1]01-2021'!D50+'[1]02-2021'!D50+'[1]03-2021'!D50+'[1]04-2021'!D50+'[1]05-2021'!D50+'[1]06-2021'!D50</f>
        <v>0</v>
      </c>
      <c r="E50" s="24">
        <f>'[1]07-2020'!E50+'[1]08-2020'!E50+'[1]09-2020'!E50+'[1]10-2020'!E50+'[1]11-2020'!E50+'[1]12-2020'!E50+'[1]01-2021'!E50+'[1]02-2021'!E50+'[1]03-2021'!E50+'[1]04-2021'!E50+'[1]05-2021'!E50+'[1]06-2021'!E50</f>
        <v>0</v>
      </c>
      <c r="F50" s="24">
        <f>SUM(C50:D50)</f>
        <v>0</v>
      </c>
      <c r="G50" s="4"/>
      <c r="H50" s="24">
        <f>'[1]07-2020'!H50+'[1]08-2020'!H50+'[1]09-2020'!H50+'[1]10-2020'!H50+'[1]11-2020'!H50+'[1]12-2020'!H50+'[1]01-2021'!H50+'[1]02-2021'!H50+'[1]03-2021'!H50+'[1]04-2021'!H50+'[1]05-2021'!H50+'[1]06-2021'!H50</f>
        <v>0</v>
      </c>
      <c r="I50" s="24">
        <f>'[1]07-2020'!I50+'[1]08-2020'!I50+'[1]09-2020'!I50+'[1]10-2020'!I50+'[1]11-2020'!I50+'[1]12-2020'!I50+'[1]01-2021'!I50+'[1]02-2021'!I50+'[1]03-2021'!I50+'[1]04-2021'!I50+'[1]05-2021'!I50+'[1]06-2021'!I50</f>
        <v>0</v>
      </c>
      <c r="J50" s="24">
        <f>'[1]07-2020'!J50+'[1]08-2020'!J50+'[1]09-2020'!J50+'[1]10-2020'!J50+'[1]11-2020'!J50+'[1]12-2020'!J50+'[1]01-2021'!J50+'[1]02-2021'!J50+'[1]03-2021'!J50+'[1]04-2021'!J50+'[1]05-2021'!J50+'[1]06-2021'!J50</f>
        <v>0</v>
      </c>
      <c r="K50" s="24">
        <f>SUM(H50:I50)</f>
        <v>0</v>
      </c>
      <c r="L50" s="4"/>
      <c r="M50" s="24">
        <f>F50+K50</f>
        <v>0</v>
      </c>
      <c r="N50" s="24">
        <v>-3500</v>
      </c>
      <c r="O50" s="24">
        <f t="shared" ref="O50:O78" si="7">M50-N50</f>
        <v>3500</v>
      </c>
      <c r="P50" s="4"/>
      <c r="Q50" s="25">
        <v>70</v>
      </c>
      <c r="R50" s="25">
        <v>-2721.27</v>
      </c>
      <c r="S50" s="25">
        <f>Q50+R50</f>
        <v>-2651.27</v>
      </c>
      <c r="T50" s="25">
        <f t="shared" ref="T50:T78" si="8">M50-S50</f>
        <v>2651.27</v>
      </c>
    </row>
    <row r="51" spans="1:20" x14ac:dyDescent="0.15">
      <c r="A51" s="23" t="s">
        <v>94</v>
      </c>
      <c r="C51" s="24">
        <f>'[1]07-2020'!C51+'[1]08-2020'!C51+'[1]09-2020'!C51+'[1]10-2020'!C51+'[1]11-2020'!C51+'[1]12-2020'!C51+'[1]01-2021'!C51+'[1]02-2021'!C51+'[1]03-2021'!C51+'[1]04-2021'!C51+'[1]05-2021'!C51+'[1]06-2021'!C51</f>
        <v>0</v>
      </c>
      <c r="D51" s="24">
        <f>'[1]07-2020'!D51+'[1]08-2020'!D51+'[1]09-2020'!D51+'[1]10-2020'!D51+'[1]11-2020'!D51+'[1]12-2020'!D51+'[1]01-2021'!D51+'[1]02-2021'!D51+'[1]03-2021'!D51+'[1]04-2021'!D51+'[1]05-2021'!D51+'[1]06-2021'!D51</f>
        <v>0</v>
      </c>
      <c r="E51" s="24">
        <f>'[1]07-2020'!E51+'[1]08-2020'!E51+'[1]09-2020'!E51+'[1]10-2020'!E51+'[1]11-2020'!E51+'[1]12-2020'!E51+'[1]01-2021'!E51+'[1]02-2021'!E51+'[1]03-2021'!E51+'[1]04-2021'!E51+'[1]05-2021'!E51+'[1]06-2021'!E51</f>
        <v>0</v>
      </c>
      <c r="F51" s="24">
        <f t="shared" ref="F51:F78" si="9">SUM(C51:D51)</f>
        <v>0</v>
      </c>
      <c r="G51" s="4"/>
      <c r="H51" s="24">
        <f>'[1]07-2020'!H51+'[1]08-2020'!H51+'[1]09-2020'!H51+'[1]10-2020'!H51+'[1]11-2020'!H51+'[1]12-2020'!H51+'[1]01-2021'!H51+'[1]02-2021'!H51+'[1]03-2021'!H51+'[1]04-2021'!H51+'[1]05-2021'!H51+'[1]06-2021'!H51</f>
        <v>0</v>
      </c>
      <c r="I51" s="24">
        <f>'[1]07-2020'!I51+'[1]08-2020'!I51+'[1]09-2020'!I51+'[1]10-2020'!I51+'[1]11-2020'!I51+'[1]12-2020'!I51+'[1]01-2021'!I51+'[1]02-2021'!I51+'[1]03-2021'!I51+'[1]04-2021'!I51+'[1]05-2021'!I51+'[1]06-2021'!I51</f>
        <v>0</v>
      </c>
      <c r="J51" s="24">
        <f>'[1]07-2020'!J51+'[1]08-2020'!J51+'[1]09-2020'!J51+'[1]10-2020'!J51+'[1]11-2020'!J51+'[1]12-2020'!J51+'[1]01-2021'!J51+'[1]02-2021'!J51+'[1]03-2021'!J51+'[1]04-2021'!J51+'[1]05-2021'!J51+'[1]06-2021'!J51</f>
        <v>0</v>
      </c>
      <c r="K51" s="24">
        <f t="shared" ref="K51:K78" si="10">SUM(H51:I51)</f>
        <v>0</v>
      </c>
      <c r="L51" s="4"/>
      <c r="M51" s="24">
        <f t="shared" ref="M51:M78" si="11">F51+K51</f>
        <v>0</v>
      </c>
      <c r="N51" s="24">
        <v>-15500</v>
      </c>
      <c r="O51" s="24">
        <f t="shared" si="7"/>
        <v>15500</v>
      </c>
      <c r="P51" s="4"/>
      <c r="Q51" s="25">
        <v>0</v>
      </c>
      <c r="R51" s="25">
        <v>-15500</v>
      </c>
      <c r="S51" s="25">
        <f t="shared" ref="S51:S68" si="12">Q51+R51</f>
        <v>-15500</v>
      </c>
      <c r="T51" s="25">
        <f t="shared" si="8"/>
        <v>15500</v>
      </c>
    </row>
    <row r="52" spans="1:20" x14ac:dyDescent="0.15">
      <c r="A52" s="23" t="s">
        <v>95</v>
      </c>
      <c r="C52" s="24">
        <f>'[1]07-2020'!C52+'[1]08-2020'!C52+'[1]09-2020'!C52+'[1]10-2020'!C52+'[1]11-2020'!C52+'[1]12-2020'!C52+'[1]01-2021'!C52+'[1]02-2021'!C52+'[1]03-2021'!C52+'[1]04-2021'!C52+'[1]05-2021'!C52+'[1]06-2021'!C52</f>
        <v>0</v>
      </c>
      <c r="D52" s="24">
        <f>'[1]07-2020'!D52+'[1]08-2020'!D52+'[1]09-2020'!D52+'[1]10-2020'!D52+'[1]11-2020'!D52+'[1]12-2020'!D52+'[1]01-2021'!D52+'[1]02-2021'!D52+'[1]03-2021'!D52+'[1]04-2021'!D52+'[1]05-2021'!D52+'[1]06-2021'!D52</f>
        <v>0</v>
      </c>
      <c r="E52" s="24">
        <f>'[1]07-2020'!E52+'[1]08-2020'!E52+'[1]09-2020'!E52+'[1]10-2020'!E52+'[1]11-2020'!E52+'[1]12-2020'!E52+'[1]01-2021'!E52+'[1]02-2021'!E52+'[1]03-2021'!E52+'[1]04-2021'!E52+'[1]05-2021'!E52+'[1]06-2021'!E52</f>
        <v>0</v>
      </c>
      <c r="F52" s="24">
        <f t="shared" si="9"/>
        <v>0</v>
      </c>
      <c r="G52" s="4"/>
      <c r="H52" s="24">
        <f>'[1]07-2020'!H52+'[1]08-2020'!H52+'[1]09-2020'!H52+'[1]10-2020'!H52+'[1]11-2020'!H52+'[1]12-2020'!H52+'[1]01-2021'!H52+'[1]02-2021'!H52+'[1]03-2021'!H52+'[1]04-2021'!H52+'[1]05-2021'!H52+'[1]06-2021'!H52</f>
        <v>0</v>
      </c>
      <c r="I52" s="24">
        <f>'[1]07-2020'!I52+'[1]08-2020'!I52+'[1]09-2020'!I52+'[1]10-2020'!I52+'[1]11-2020'!I52+'[1]12-2020'!I52+'[1]01-2021'!I52+'[1]02-2021'!I52+'[1]03-2021'!I52+'[1]04-2021'!I52+'[1]05-2021'!I52+'[1]06-2021'!I52</f>
        <v>0</v>
      </c>
      <c r="J52" s="24">
        <f>'[1]07-2020'!J52+'[1]08-2020'!J52+'[1]09-2020'!J52+'[1]10-2020'!J52+'[1]11-2020'!J52+'[1]12-2020'!J52+'[1]01-2021'!J52+'[1]02-2021'!J52+'[1]03-2021'!J52+'[1]04-2021'!J52+'[1]05-2021'!J52+'[1]06-2021'!J52</f>
        <v>0</v>
      </c>
      <c r="K52" s="24">
        <f t="shared" si="10"/>
        <v>0</v>
      </c>
      <c r="L52" s="4"/>
      <c r="M52" s="24">
        <f t="shared" si="11"/>
        <v>0</v>
      </c>
      <c r="N52" s="24">
        <v>0</v>
      </c>
      <c r="O52" s="24">
        <f t="shared" si="7"/>
        <v>0</v>
      </c>
      <c r="P52" s="4"/>
      <c r="Q52" s="25">
        <v>0</v>
      </c>
      <c r="R52" s="25">
        <v>0</v>
      </c>
      <c r="S52" s="25">
        <f t="shared" si="12"/>
        <v>0</v>
      </c>
      <c r="T52" s="25">
        <f t="shared" si="8"/>
        <v>0</v>
      </c>
    </row>
    <row r="53" spans="1:20" x14ac:dyDescent="0.15">
      <c r="A53" s="23" t="s">
        <v>96</v>
      </c>
      <c r="C53" s="24">
        <f>'[1]07-2020'!C53+'[1]08-2020'!C53+'[1]09-2020'!C53+'[1]10-2020'!C53+'[1]11-2020'!C53+'[1]12-2020'!C53+'[1]01-2021'!C53+'[1]02-2021'!C53+'[1]03-2021'!C53+'[1]04-2021'!C53+'[1]05-2021'!C53+'[1]06-2021'!C53</f>
        <v>0</v>
      </c>
      <c r="D53" s="24">
        <f>'[1]07-2020'!D53+'[1]08-2020'!D53+'[1]09-2020'!D53+'[1]10-2020'!D53+'[1]11-2020'!D53+'[1]12-2020'!D53+'[1]01-2021'!D53+'[1]02-2021'!D53+'[1]03-2021'!D53+'[1]04-2021'!D53+'[1]05-2021'!D53+'[1]06-2021'!D53</f>
        <v>0</v>
      </c>
      <c r="E53" s="24">
        <f>'[1]07-2020'!E53+'[1]08-2020'!E53+'[1]09-2020'!E53+'[1]10-2020'!E53+'[1]11-2020'!E53+'[1]12-2020'!E53+'[1]01-2021'!E53+'[1]02-2021'!E53+'[1]03-2021'!E53+'[1]04-2021'!E53+'[1]05-2021'!E53+'[1]06-2021'!E53</f>
        <v>0</v>
      </c>
      <c r="F53" s="24">
        <f t="shared" si="9"/>
        <v>0</v>
      </c>
      <c r="G53" s="4"/>
      <c r="H53" s="24">
        <f>'[1]07-2020'!H53+'[1]08-2020'!H53+'[1]09-2020'!H53+'[1]10-2020'!H53+'[1]11-2020'!H53+'[1]12-2020'!H53+'[1]01-2021'!H53+'[1]02-2021'!H53+'[1]03-2021'!H53+'[1]04-2021'!H53+'[1]05-2021'!H53+'[1]06-2021'!H53</f>
        <v>-10300</v>
      </c>
      <c r="I53" s="24">
        <f>'[1]07-2020'!I53+'[1]08-2020'!I53+'[1]09-2020'!I53+'[1]10-2020'!I53+'[1]11-2020'!I53+'[1]12-2020'!I53+'[1]01-2021'!I53+'[1]02-2021'!I53+'[1]03-2021'!I53+'[1]04-2021'!I53+'[1]05-2021'!I53+'[1]06-2021'!I53</f>
        <v>0</v>
      </c>
      <c r="J53" s="24">
        <f>'[1]07-2020'!J53+'[1]08-2020'!J53+'[1]09-2020'!J53+'[1]10-2020'!J53+'[1]11-2020'!J53+'[1]12-2020'!J53+'[1]01-2021'!J53+'[1]02-2021'!J53+'[1]03-2021'!J53+'[1]04-2021'!J53+'[1]05-2021'!J53+'[1]06-2021'!J53</f>
        <v>0</v>
      </c>
      <c r="K53" s="24">
        <f t="shared" si="10"/>
        <v>-10300</v>
      </c>
      <c r="L53" s="4"/>
      <c r="M53" s="24">
        <f t="shared" si="11"/>
        <v>-10300</v>
      </c>
      <c r="N53" s="24">
        <v>-20600</v>
      </c>
      <c r="O53" s="24">
        <f t="shared" si="7"/>
        <v>10300</v>
      </c>
      <c r="P53" s="4"/>
      <c r="Q53" s="25">
        <v>0</v>
      </c>
      <c r="R53" s="25">
        <v>-20600</v>
      </c>
      <c r="S53" s="25">
        <f t="shared" si="12"/>
        <v>-20600</v>
      </c>
      <c r="T53" s="25">
        <f t="shared" si="8"/>
        <v>10300</v>
      </c>
    </row>
    <row r="54" spans="1:20" x14ac:dyDescent="0.15">
      <c r="A54" s="23" t="s">
        <v>97</v>
      </c>
      <c r="C54" s="24">
        <f>'[1]07-2020'!C54+'[1]08-2020'!C54+'[1]09-2020'!C54+'[1]10-2020'!C54+'[1]11-2020'!C54+'[1]12-2020'!C54+'[1]01-2021'!C54+'[1]02-2021'!C54+'[1]03-2021'!C54+'[1]04-2021'!C54+'[1]05-2021'!C54+'[1]06-2021'!C54</f>
        <v>0</v>
      </c>
      <c r="D54" s="24">
        <f>'[1]07-2020'!D54+'[1]08-2020'!D54+'[1]09-2020'!D54+'[1]10-2020'!D54+'[1]11-2020'!D54+'[1]12-2020'!D54+'[1]01-2021'!D54+'[1]02-2021'!D54+'[1]03-2021'!D54+'[1]04-2021'!D54+'[1]05-2021'!D54+'[1]06-2021'!D54</f>
        <v>0</v>
      </c>
      <c r="E54" s="24">
        <f>'[1]07-2020'!E54+'[1]08-2020'!E54+'[1]09-2020'!E54+'[1]10-2020'!E54+'[1]11-2020'!E54+'[1]12-2020'!E54+'[1]01-2021'!E54+'[1]02-2021'!E54+'[1]03-2021'!E54+'[1]04-2021'!E54+'[1]05-2021'!E54+'[1]06-2021'!E54</f>
        <v>0</v>
      </c>
      <c r="F54" s="24">
        <f t="shared" si="9"/>
        <v>0</v>
      </c>
      <c r="G54" s="4"/>
      <c r="H54" s="24">
        <f>'[1]07-2020'!H54+'[1]08-2020'!H54+'[1]09-2020'!H54+'[1]10-2020'!H54+'[1]11-2020'!H54+'[1]12-2020'!H54+'[1]01-2021'!H54+'[1]02-2021'!H54+'[1]03-2021'!H54+'[1]04-2021'!H54+'[1]05-2021'!H54+'[1]06-2021'!H54</f>
        <v>0</v>
      </c>
      <c r="I54" s="24">
        <f>'[1]07-2020'!I54+'[1]08-2020'!I54+'[1]09-2020'!I54+'[1]10-2020'!I54+'[1]11-2020'!I54+'[1]12-2020'!I54+'[1]01-2021'!I54+'[1]02-2021'!I54+'[1]03-2021'!I54+'[1]04-2021'!I54+'[1]05-2021'!I54+'[1]06-2021'!I54</f>
        <v>0</v>
      </c>
      <c r="J54" s="24">
        <f>'[1]07-2020'!J54+'[1]08-2020'!J54+'[1]09-2020'!J54+'[1]10-2020'!J54+'[1]11-2020'!J54+'[1]12-2020'!J54+'[1]01-2021'!J54+'[1]02-2021'!J54+'[1]03-2021'!J54+'[1]04-2021'!J54+'[1]05-2021'!J54+'[1]06-2021'!J54</f>
        <v>0</v>
      </c>
      <c r="K54" s="24">
        <f t="shared" si="10"/>
        <v>0</v>
      </c>
      <c r="L54" s="4"/>
      <c r="M54" s="24">
        <f t="shared" si="11"/>
        <v>0</v>
      </c>
      <c r="N54" s="24">
        <v>0</v>
      </c>
      <c r="O54" s="24">
        <f t="shared" si="7"/>
        <v>0</v>
      </c>
      <c r="P54" s="4"/>
      <c r="Q54" s="25">
        <v>0</v>
      </c>
      <c r="R54" s="25">
        <v>0</v>
      </c>
      <c r="S54" s="25">
        <f t="shared" si="12"/>
        <v>0</v>
      </c>
      <c r="T54" s="25">
        <f t="shared" si="8"/>
        <v>0</v>
      </c>
    </row>
    <row r="55" spans="1:20" x14ac:dyDescent="0.15">
      <c r="A55" s="23" t="s">
        <v>98</v>
      </c>
      <c r="C55" s="24">
        <f>'[1]07-2020'!C55+'[1]08-2020'!C55+'[1]09-2020'!C55+'[1]10-2020'!C55+'[1]11-2020'!C55+'[1]12-2020'!C55+'[1]01-2021'!C55+'[1]02-2021'!C55+'[1]03-2021'!C55+'[1]04-2021'!C55+'[1]05-2021'!C55+'[1]06-2021'!C55</f>
        <v>0</v>
      </c>
      <c r="D55" s="24">
        <f>'[1]07-2020'!D55+'[1]08-2020'!D55+'[1]09-2020'!D55+'[1]10-2020'!D55+'[1]11-2020'!D55+'[1]12-2020'!D55+'[1]01-2021'!D55+'[1]02-2021'!D55+'[1]03-2021'!D55+'[1]04-2021'!D55+'[1]05-2021'!D55+'[1]06-2021'!D55</f>
        <v>0</v>
      </c>
      <c r="E55" s="24">
        <f>'[1]07-2020'!E55+'[1]08-2020'!E55+'[1]09-2020'!E55+'[1]10-2020'!E55+'[1]11-2020'!E55+'[1]12-2020'!E55+'[1]01-2021'!E55+'[1]02-2021'!E55+'[1]03-2021'!E55+'[1]04-2021'!E55+'[1]05-2021'!E55+'[1]06-2021'!E55</f>
        <v>0</v>
      </c>
      <c r="F55" s="24">
        <f t="shared" si="9"/>
        <v>0</v>
      </c>
      <c r="G55" s="4"/>
      <c r="H55" s="24">
        <f>'[1]07-2020'!H55+'[1]08-2020'!H55+'[1]09-2020'!H55+'[1]10-2020'!H55+'[1]11-2020'!H55+'[1]12-2020'!H55+'[1]01-2021'!H55+'[1]02-2021'!H55+'[1]03-2021'!H55+'[1]04-2021'!H55+'[1]05-2021'!H55+'[1]06-2021'!H55</f>
        <v>-2000</v>
      </c>
      <c r="I55" s="24">
        <f>'[1]07-2020'!I55+'[1]08-2020'!I55+'[1]09-2020'!I55+'[1]10-2020'!I55+'[1]11-2020'!I55+'[1]12-2020'!I55+'[1]01-2021'!I55+'[1]02-2021'!I55+'[1]03-2021'!I55+'[1]04-2021'!I55+'[1]05-2021'!I55+'[1]06-2021'!I55</f>
        <v>0</v>
      </c>
      <c r="J55" s="24">
        <f>'[1]07-2020'!J55+'[1]08-2020'!J55+'[1]09-2020'!J55+'[1]10-2020'!J55+'[1]11-2020'!J55+'[1]12-2020'!J55+'[1]01-2021'!J55+'[1]02-2021'!J55+'[1]03-2021'!J55+'[1]04-2021'!J55+'[1]05-2021'!J55+'[1]06-2021'!J55</f>
        <v>0</v>
      </c>
      <c r="K55" s="24">
        <f t="shared" si="10"/>
        <v>-2000</v>
      </c>
      <c r="L55" s="4"/>
      <c r="M55" s="24">
        <f t="shared" si="11"/>
        <v>-2000</v>
      </c>
      <c r="N55" s="24">
        <v>-4000</v>
      </c>
      <c r="O55" s="24">
        <f t="shared" si="7"/>
        <v>2000</v>
      </c>
      <c r="P55" s="4"/>
      <c r="Q55" s="25">
        <v>0</v>
      </c>
      <c r="R55" s="25">
        <v>-4000</v>
      </c>
      <c r="S55" s="25">
        <f t="shared" si="12"/>
        <v>-4000</v>
      </c>
      <c r="T55" s="25">
        <f t="shared" si="8"/>
        <v>2000</v>
      </c>
    </row>
    <row r="56" spans="1:20" x14ac:dyDescent="0.15">
      <c r="A56" s="23" t="s">
        <v>99</v>
      </c>
      <c r="C56" s="31">
        <f>'[1]07-2020'!C56+'[1]08-2020'!C56+'[1]09-2020'!C56+'[1]10-2020'!C56+'[1]11-2020'!C56+'[1]12-2020'!C56+'[1]01-2021'!C56+'[1]02-2021'!C56+'[1]03-2021'!C56+'[1]04-2021'!C56+'[1]05-2021'!C56+'[1]06-2021'!C56</f>
        <v>848</v>
      </c>
      <c r="D56" s="31">
        <f>'[1]07-2020'!D56+'[1]08-2020'!D56+'[1]09-2020'!D56+'[1]10-2020'!D56+'[1]11-2020'!D56+'[1]12-2020'!D56+'[1]01-2021'!D56+'[1]02-2021'!D56+'[1]03-2021'!D56+'[1]04-2021'!D56+'[1]05-2021'!D56+'[1]06-2021'!D56</f>
        <v>0</v>
      </c>
      <c r="E56" s="31">
        <f>'[1]07-2020'!E56+'[1]08-2020'!E56+'[1]09-2020'!E56+'[1]10-2020'!E56+'[1]11-2020'!E56+'[1]12-2020'!E56+'[1]01-2021'!E56+'[1]02-2021'!E56+'[1]03-2021'!E56+'[1]04-2021'!E56+'[1]05-2021'!E56+'[1]06-2021'!E56</f>
        <v>0</v>
      </c>
      <c r="F56" s="31">
        <f t="shared" si="9"/>
        <v>848</v>
      </c>
      <c r="G56" s="32"/>
      <c r="H56" s="31">
        <f>'[1]07-2020'!H56+'[1]08-2020'!H56+'[1]09-2020'!H56+'[1]10-2020'!H56+'[1]11-2020'!H56+'[1]12-2020'!H56+'[1]01-2021'!H56+'[1]02-2021'!H56+'[1]03-2021'!H56+'[1]04-2021'!H56+'[1]05-2021'!H56+'[1]06-2021'!H56</f>
        <v>0</v>
      </c>
      <c r="I56" s="31">
        <f>'[1]07-2020'!I56+'[1]08-2020'!I56+'[1]09-2020'!I56+'[1]10-2020'!I56+'[1]11-2020'!I56+'[1]12-2020'!I56+'[1]01-2021'!I56+'[1]02-2021'!I56+'[1]03-2021'!I56+'[1]04-2021'!I56+'[1]05-2021'!I56+'[1]06-2021'!I56</f>
        <v>0</v>
      </c>
      <c r="J56" s="31">
        <f>'[1]07-2020'!J56+'[1]08-2020'!J56+'[1]09-2020'!J56+'[1]10-2020'!J56+'[1]11-2020'!J56+'[1]12-2020'!J56+'[1]01-2021'!J56+'[1]02-2021'!J56+'[1]03-2021'!J56+'[1]04-2021'!J56+'[1]05-2021'!J56+'[1]06-2021'!J56</f>
        <v>0</v>
      </c>
      <c r="K56" s="31">
        <f t="shared" si="10"/>
        <v>0</v>
      </c>
      <c r="L56" s="32"/>
      <c r="M56" s="31">
        <f t="shared" si="11"/>
        <v>848</v>
      </c>
      <c r="N56" s="31">
        <v>-5000</v>
      </c>
      <c r="O56" s="31">
        <f t="shared" si="7"/>
        <v>5848</v>
      </c>
      <c r="P56" s="32"/>
      <c r="Q56" s="31">
        <v>100</v>
      </c>
      <c r="R56" s="31">
        <v>-3872.1000000000004</v>
      </c>
      <c r="S56" s="25">
        <f t="shared" si="12"/>
        <v>-3772.1000000000004</v>
      </c>
      <c r="T56" s="31">
        <f t="shared" si="8"/>
        <v>4620.1000000000004</v>
      </c>
    </row>
    <row r="57" spans="1:20" x14ac:dyDescent="0.15">
      <c r="A57" s="23" t="s">
        <v>100</v>
      </c>
      <c r="C57" s="24">
        <f>'[1]07-2020'!C57+'[1]08-2020'!C57+'[1]09-2020'!C57+'[1]10-2020'!C57+'[1]11-2020'!C57+'[1]12-2020'!C57+'[1]01-2021'!C57+'[1]02-2021'!C57+'[1]03-2021'!C57+'[1]04-2021'!C57+'[1]05-2021'!C57+'[1]06-2021'!C57</f>
        <v>0</v>
      </c>
      <c r="D57" s="24">
        <f>'[1]07-2020'!D57+'[1]08-2020'!D57+'[1]09-2020'!D57+'[1]10-2020'!D57+'[1]11-2020'!D57+'[1]12-2020'!D57+'[1]01-2021'!D57+'[1]02-2021'!D57+'[1]03-2021'!D57+'[1]04-2021'!D57+'[1]05-2021'!D57+'[1]06-2021'!D57</f>
        <v>0</v>
      </c>
      <c r="E57" s="24">
        <f>'[1]07-2020'!E57+'[1]08-2020'!E57+'[1]09-2020'!E57+'[1]10-2020'!E57+'[1]11-2020'!E57+'[1]12-2020'!E57+'[1]01-2021'!E57+'[1]02-2021'!E57+'[1]03-2021'!E57+'[1]04-2021'!E57+'[1]05-2021'!E57+'[1]06-2021'!E57</f>
        <v>0</v>
      </c>
      <c r="F57" s="24">
        <f t="shared" si="9"/>
        <v>0</v>
      </c>
      <c r="G57" s="4"/>
      <c r="H57" s="24">
        <f>'[1]07-2020'!H57+'[1]08-2020'!H57+'[1]09-2020'!H57+'[1]10-2020'!H57+'[1]11-2020'!H57+'[1]12-2020'!H57+'[1]01-2021'!H57+'[1]02-2021'!H57+'[1]03-2021'!H57+'[1]04-2021'!H57+'[1]05-2021'!H57+'[1]06-2021'!H57</f>
        <v>-85.18</v>
      </c>
      <c r="I57" s="24">
        <f>'[1]07-2020'!I57+'[1]08-2020'!I57+'[1]09-2020'!I57+'[1]10-2020'!I57+'[1]11-2020'!I57+'[1]12-2020'!I57+'[1]01-2021'!I57+'[1]02-2021'!I57+'[1]03-2021'!I57+'[1]04-2021'!I57+'[1]05-2021'!I57+'[1]06-2021'!I57</f>
        <v>0</v>
      </c>
      <c r="J57" s="24">
        <f>'[1]07-2020'!J57+'[1]08-2020'!J57+'[1]09-2020'!J57+'[1]10-2020'!J57+'[1]11-2020'!J57+'[1]12-2020'!J57+'[1]01-2021'!J57+'[1]02-2021'!J57+'[1]03-2021'!J57+'[1]04-2021'!J57+'[1]05-2021'!J57+'[1]06-2021'!J57</f>
        <v>0</v>
      </c>
      <c r="K57" s="24">
        <f t="shared" si="10"/>
        <v>-85.18</v>
      </c>
      <c r="L57" s="4"/>
      <c r="M57" s="24">
        <f t="shared" si="11"/>
        <v>-85.18</v>
      </c>
      <c r="N57" s="24">
        <v>-500</v>
      </c>
      <c r="O57" s="24">
        <f t="shared" si="7"/>
        <v>414.82</v>
      </c>
      <c r="P57" s="4"/>
      <c r="Q57" s="25">
        <v>0</v>
      </c>
      <c r="R57" s="25">
        <v>-644.98</v>
      </c>
      <c r="S57" s="25">
        <f t="shared" si="12"/>
        <v>-644.98</v>
      </c>
      <c r="T57" s="25">
        <f t="shared" si="8"/>
        <v>559.79999999999995</v>
      </c>
    </row>
    <row r="58" spans="1:20" x14ac:dyDescent="0.15">
      <c r="A58" s="23" t="s">
        <v>101</v>
      </c>
      <c r="C58" s="24">
        <f>'[1]07-2020'!C58+'[1]08-2020'!C58+'[1]09-2020'!C58+'[1]10-2020'!C58+'[1]11-2020'!C58+'[1]12-2020'!C58+'[1]01-2021'!C58+'[1]02-2021'!C58+'[1]03-2021'!C58+'[1]04-2021'!C58+'[1]05-2021'!C58+'[1]06-2021'!C58</f>
        <v>0</v>
      </c>
      <c r="D58" s="24">
        <f>'[1]07-2020'!D58+'[1]08-2020'!D58+'[1]09-2020'!D58+'[1]10-2020'!D58+'[1]11-2020'!D58+'[1]12-2020'!D58+'[1]01-2021'!D58+'[1]02-2021'!D58+'[1]03-2021'!D58+'[1]04-2021'!D58+'[1]05-2021'!D58+'[1]06-2021'!D58</f>
        <v>0</v>
      </c>
      <c r="E58" s="24">
        <f>'[1]07-2020'!E58+'[1]08-2020'!E58+'[1]09-2020'!E58+'[1]10-2020'!E58+'[1]11-2020'!E58+'[1]12-2020'!E58+'[1]01-2021'!E58+'[1]02-2021'!E58+'[1]03-2021'!E58+'[1]04-2021'!E58+'[1]05-2021'!E58+'[1]06-2021'!E58</f>
        <v>0</v>
      </c>
      <c r="F58" s="24">
        <f t="shared" si="9"/>
        <v>0</v>
      </c>
      <c r="G58" s="4"/>
      <c r="H58" s="24">
        <f>'[1]07-2020'!H58+'[1]08-2020'!H58+'[1]09-2020'!H58+'[1]10-2020'!H58+'[1]11-2020'!H58+'[1]12-2020'!H58+'[1]01-2021'!H58+'[1]02-2021'!H58+'[1]03-2021'!H58+'[1]04-2021'!H58+'[1]05-2021'!H58+'[1]06-2021'!H58</f>
        <v>-1500</v>
      </c>
      <c r="I58" s="24">
        <f>'[1]07-2020'!I58+'[1]08-2020'!I58+'[1]09-2020'!I58+'[1]10-2020'!I58+'[1]11-2020'!I58+'[1]12-2020'!I58+'[1]01-2021'!I58+'[1]02-2021'!I58+'[1]03-2021'!I58+'[1]04-2021'!I58+'[1]05-2021'!I58+'[1]06-2021'!I58</f>
        <v>0</v>
      </c>
      <c r="J58" s="24">
        <f>'[1]07-2020'!J58+'[1]08-2020'!J58+'[1]09-2020'!J58+'[1]10-2020'!J58+'[1]11-2020'!J58+'[1]12-2020'!J58+'[1]01-2021'!J58+'[1]02-2021'!J58+'[1]03-2021'!J58+'[1]04-2021'!J58+'[1]05-2021'!J58+'[1]06-2021'!J58</f>
        <v>0</v>
      </c>
      <c r="K58" s="24">
        <f t="shared" si="10"/>
        <v>-1500</v>
      </c>
      <c r="L58" s="4"/>
      <c r="M58" s="24">
        <f t="shared" si="11"/>
        <v>-1500</v>
      </c>
      <c r="N58" s="24">
        <v>-3000</v>
      </c>
      <c r="O58" s="24">
        <f t="shared" si="7"/>
        <v>1500</v>
      </c>
      <c r="P58" s="4"/>
      <c r="Q58" s="25">
        <v>0</v>
      </c>
      <c r="R58" s="25">
        <v>-3000</v>
      </c>
      <c r="S58" s="25">
        <f t="shared" si="12"/>
        <v>-3000</v>
      </c>
      <c r="T58" s="25">
        <f t="shared" si="8"/>
        <v>1500</v>
      </c>
    </row>
    <row r="59" spans="1:20" x14ac:dyDescent="0.15">
      <c r="A59" s="23" t="s">
        <v>102</v>
      </c>
      <c r="C59" s="24">
        <f>'[1]07-2020'!C59+'[1]08-2020'!C59+'[1]09-2020'!C59+'[1]10-2020'!C59+'[1]11-2020'!C59+'[1]12-2020'!C59+'[1]01-2021'!C59+'[1]02-2021'!C59+'[1]03-2021'!C59+'[1]04-2021'!C59+'[1]05-2021'!C59+'[1]06-2021'!C59</f>
        <v>0</v>
      </c>
      <c r="D59" s="24">
        <f>'[1]07-2020'!D59+'[1]08-2020'!D59+'[1]09-2020'!D59+'[1]10-2020'!D59+'[1]11-2020'!D59+'[1]12-2020'!D59+'[1]01-2021'!D59+'[1]02-2021'!D59+'[1]03-2021'!D59+'[1]04-2021'!D59+'[1]05-2021'!D59+'[1]06-2021'!D59</f>
        <v>0</v>
      </c>
      <c r="E59" s="24">
        <f>'[1]07-2020'!E59+'[1]08-2020'!E59+'[1]09-2020'!E59+'[1]10-2020'!E59+'[1]11-2020'!E59+'[1]12-2020'!E59+'[1]01-2021'!E59+'[1]02-2021'!E59+'[1]03-2021'!E59+'[1]04-2021'!E59+'[1]05-2021'!E59+'[1]06-2021'!E59</f>
        <v>0</v>
      </c>
      <c r="F59" s="24">
        <f t="shared" si="9"/>
        <v>0</v>
      </c>
      <c r="G59" s="4"/>
      <c r="H59" s="24">
        <f>'[1]07-2020'!H59+'[1]08-2020'!H59+'[1]09-2020'!H59+'[1]10-2020'!H59+'[1]11-2020'!H59+'[1]12-2020'!H59+'[1]01-2021'!H59+'[1]02-2021'!H59+'[1]03-2021'!H59+'[1]04-2021'!H59+'[1]05-2021'!H59+'[1]06-2021'!H59</f>
        <v>0</v>
      </c>
      <c r="I59" s="24">
        <f>'[1]07-2020'!I59+'[1]08-2020'!I59+'[1]09-2020'!I59+'[1]10-2020'!I59+'[1]11-2020'!I59+'[1]12-2020'!I59+'[1]01-2021'!I59+'[1]02-2021'!I59+'[1]03-2021'!I59+'[1]04-2021'!I59+'[1]05-2021'!I59+'[1]06-2021'!I59</f>
        <v>0</v>
      </c>
      <c r="J59" s="24">
        <f>'[1]07-2020'!J59+'[1]08-2020'!J59+'[1]09-2020'!J59+'[1]10-2020'!J59+'[1]11-2020'!J59+'[1]12-2020'!J59+'[1]01-2021'!J59+'[1]02-2021'!J59+'[1]03-2021'!J59+'[1]04-2021'!J59+'[1]05-2021'!J59+'[1]06-2021'!J59</f>
        <v>0</v>
      </c>
      <c r="K59" s="24">
        <f t="shared" si="10"/>
        <v>0</v>
      </c>
      <c r="L59" s="4"/>
      <c r="M59" s="24">
        <f t="shared" si="11"/>
        <v>0</v>
      </c>
      <c r="N59" s="24">
        <v>0</v>
      </c>
      <c r="O59" s="24">
        <f t="shared" si="7"/>
        <v>0</v>
      </c>
      <c r="P59" s="4"/>
      <c r="Q59" s="25">
        <v>0</v>
      </c>
      <c r="R59" s="25">
        <v>0</v>
      </c>
      <c r="S59" s="25">
        <f t="shared" si="12"/>
        <v>0</v>
      </c>
      <c r="T59" s="25">
        <f t="shared" si="8"/>
        <v>0</v>
      </c>
    </row>
    <row r="60" spans="1:20" x14ac:dyDescent="0.15">
      <c r="A60" s="23" t="s">
        <v>103</v>
      </c>
      <c r="C60" s="24">
        <f>'[1]07-2020'!C60+'[1]08-2020'!C60+'[1]09-2020'!C60+'[1]10-2020'!C60+'[1]11-2020'!C60+'[1]12-2020'!C60+'[1]01-2021'!C60+'[1]02-2021'!C60+'[1]03-2021'!C60+'[1]04-2021'!C60+'[1]05-2021'!C60+'[1]06-2021'!C60</f>
        <v>0</v>
      </c>
      <c r="D60" s="24">
        <f>'[1]07-2020'!D60+'[1]08-2020'!D60+'[1]09-2020'!D60+'[1]10-2020'!D60+'[1]11-2020'!D60+'[1]12-2020'!D60+'[1]01-2021'!D60+'[1]02-2021'!D60+'[1]03-2021'!D60+'[1]04-2021'!D60+'[1]05-2021'!D60+'[1]06-2021'!D60</f>
        <v>0</v>
      </c>
      <c r="E60" s="24">
        <f>'[1]07-2020'!E60+'[1]08-2020'!E60+'[1]09-2020'!E60+'[1]10-2020'!E60+'[1]11-2020'!E60+'[1]12-2020'!E60+'[1]01-2021'!E60+'[1]02-2021'!E60+'[1]03-2021'!E60+'[1]04-2021'!E60+'[1]05-2021'!E60+'[1]06-2021'!E60</f>
        <v>0</v>
      </c>
      <c r="F60" s="24">
        <f t="shared" si="9"/>
        <v>0</v>
      </c>
      <c r="G60" s="4"/>
      <c r="H60" s="24">
        <f>'[1]07-2020'!H60+'[1]08-2020'!H60+'[1]09-2020'!H60+'[1]10-2020'!H60+'[1]11-2020'!H60+'[1]12-2020'!H60+'[1]01-2021'!H60+'[1]02-2021'!H60+'[1]03-2021'!H60+'[1]04-2021'!H60+'[1]05-2021'!H60+'[1]06-2021'!H60</f>
        <v>0</v>
      </c>
      <c r="I60" s="24">
        <f>'[1]07-2020'!I60+'[1]08-2020'!I60+'[1]09-2020'!I60+'[1]10-2020'!I60+'[1]11-2020'!I60+'[1]12-2020'!I60+'[1]01-2021'!I60+'[1]02-2021'!I60+'[1]03-2021'!I60+'[1]04-2021'!I60+'[1]05-2021'!I60+'[1]06-2021'!I60</f>
        <v>0</v>
      </c>
      <c r="J60" s="24">
        <f>'[1]07-2020'!J60+'[1]08-2020'!J60+'[1]09-2020'!J60+'[1]10-2020'!J60+'[1]11-2020'!J60+'[1]12-2020'!J60+'[1]01-2021'!J60+'[1]02-2021'!J60+'[1]03-2021'!J60+'[1]04-2021'!J60+'[1]05-2021'!J60+'[1]06-2021'!J60</f>
        <v>0</v>
      </c>
      <c r="K60" s="24">
        <f t="shared" si="10"/>
        <v>0</v>
      </c>
      <c r="L60" s="4"/>
      <c r="M60" s="24">
        <f t="shared" si="11"/>
        <v>0</v>
      </c>
      <c r="N60" s="24">
        <v>-1000</v>
      </c>
      <c r="O60" s="24">
        <f t="shared" si="7"/>
        <v>1000</v>
      </c>
      <c r="P60" s="4"/>
      <c r="Q60" s="25">
        <v>0</v>
      </c>
      <c r="R60" s="25">
        <v>-1000</v>
      </c>
      <c r="S60" s="25">
        <f t="shared" si="12"/>
        <v>-1000</v>
      </c>
      <c r="T60" s="25">
        <f t="shared" si="8"/>
        <v>1000</v>
      </c>
    </row>
    <row r="61" spans="1:20" x14ac:dyDescent="0.15">
      <c r="A61" s="23" t="s">
        <v>104</v>
      </c>
      <c r="C61" s="24">
        <f>'[1]07-2020'!C61+'[1]08-2020'!C61+'[1]09-2020'!C61+'[1]10-2020'!C61+'[1]11-2020'!C61+'[1]12-2020'!C61+'[1]01-2021'!C61+'[1]02-2021'!C61+'[1]03-2021'!C61+'[1]04-2021'!C61+'[1]05-2021'!C61+'[1]06-2021'!C61</f>
        <v>0</v>
      </c>
      <c r="D61" s="24">
        <f>'[1]07-2020'!D61+'[1]08-2020'!D61+'[1]09-2020'!D61+'[1]10-2020'!D61+'[1]11-2020'!D61+'[1]12-2020'!D61+'[1]01-2021'!D61+'[1]02-2021'!D61+'[1]03-2021'!D61+'[1]04-2021'!D61+'[1]05-2021'!D61+'[1]06-2021'!D61</f>
        <v>0</v>
      </c>
      <c r="E61" s="24">
        <f>'[1]07-2020'!E61+'[1]08-2020'!E61+'[1]09-2020'!E61+'[1]10-2020'!E61+'[1]11-2020'!E61+'[1]12-2020'!E61+'[1]01-2021'!E61+'[1]02-2021'!E61+'[1]03-2021'!E61+'[1]04-2021'!E61+'[1]05-2021'!E61+'[1]06-2021'!E61</f>
        <v>0</v>
      </c>
      <c r="F61" s="24">
        <f t="shared" si="9"/>
        <v>0</v>
      </c>
      <c r="G61" s="4"/>
      <c r="H61" s="24">
        <f>'[1]07-2020'!H61+'[1]08-2020'!H61+'[1]09-2020'!H61+'[1]10-2020'!H61+'[1]11-2020'!H61+'[1]12-2020'!H61+'[1]01-2021'!H61+'[1]02-2021'!H61+'[1]03-2021'!H61+'[1]04-2021'!H61+'[1]05-2021'!H61+'[1]06-2021'!H61</f>
        <v>0</v>
      </c>
      <c r="I61" s="24">
        <f>'[1]07-2020'!I61+'[1]08-2020'!I61+'[1]09-2020'!I61+'[1]10-2020'!I61+'[1]11-2020'!I61+'[1]12-2020'!I61+'[1]01-2021'!I61+'[1]02-2021'!I61+'[1]03-2021'!I61+'[1]04-2021'!I61+'[1]05-2021'!I61+'[1]06-2021'!I61</f>
        <v>0</v>
      </c>
      <c r="J61" s="24">
        <f>'[1]07-2020'!J61+'[1]08-2020'!J61+'[1]09-2020'!J61+'[1]10-2020'!J61+'[1]11-2020'!J61+'[1]12-2020'!J61+'[1]01-2021'!J61+'[1]02-2021'!J61+'[1]03-2021'!J61+'[1]04-2021'!J61+'[1]05-2021'!J61+'[1]06-2021'!J61</f>
        <v>0</v>
      </c>
      <c r="K61" s="24">
        <f t="shared" si="10"/>
        <v>0</v>
      </c>
      <c r="L61" s="4"/>
      <c r="M61" s="24">
        <f t="shared" si="11"/>
        <v>0</v>
      </c>
      <c r="N61" s="24">
        <v>-1500</v>
      </c>
      <c r="O61" s="24">
        <f t="shared" si="7"/>
        <v>1500</v>
      </c>
      <c r="P61" s="4"/>
      <c r="Q61" s="25">
        <v>0</v>
      </c>
      <c r="R61" s="25">
        <v>-1113.8499999999999</v>
      </c>
      <c r="S61" s="25">
        <f t="shared" si="12"/>
        <v>-1113.8499999999999</v>
      </c>
      <c r="T61" s="25">
        <f t="shared" si="8"/>
        <v>1113.8499999999999</v>
      </c>
    </row>
    <row r="62" spans="1:20" x14ac:dyDescent="0.15">
      <c r="A62" s="23" t="s">
        <v>105</v>
      </c>
      <c r="C62" s="24">
        <f>'[1]07-2020'!C62+'[1]08-2020'!C62+'[1]09-2020'!C62+'[1]10-2020'!C62+'[1]11-2020'!C62+'[1]12-2020'!C62+'[1]01-2021'!C62+'[1]02-2021'!C62+'[1]03-2021'!C62+'[1]04-2021'!C62+'[1]05-2021'!C62+'[1]06-2021'!C62</f>
        <v>0</v>
      </c>
      <c r="D62" s="24">
        <f>'[1]07-2020'!D62+'[1]08-2020'!D62+'[1]09-2020'!D62+'[1]10-2020'!D62+'[1]11-2020'!D62+'[1]12-2020'!D62+'[1]01-2021'!D62+'[1]02-2021'!D62+'[1]03-2021'!D62+'[1]04-2021'!D62+'[1]05-2021'!D62+'[1]06-2021'!D62</f>
        <v>0</v>
      </c>
      <c r="E62" s="24">
        <f>'[1]07-2020'!E62+'[1]08-2020'!E62+'[1]09-2020'!E62+'[1]10-2020'!E62+'[1]11-2020'!E62+'[1]12-2020'!E62+'[1]01-2021'!E62+'[1]02-2021'!E62+'[1]03-2021'!E62+'[1]04-2021'!E62+'[1]05-2021'!E62+'[1]06-2021'!E62</f>
        <v>0</v>
      </c>
      <c r="F62" s="24">
        <f t="shared" si="9"/>
        <v>0</v>
      </c>
      <c r="G62" s="4"/>
      <c r="H62" s="24">
        <f>'[1]07-2020'!H62+'[1]08-2020'!H62+'[1]09-2020'!H62+'[1]10-2020'!H62+'[1]11-2020'!H62+'[1]12-2020'!H62+'[1]01-2021'!H62+'[1]02-2021'!H62+'[1]03-2021'!H62+'[1]04-2021'!H62+'[1]05-2021'!H62+'[1]06-2021'!H62</f>
        <v>0</v>
      </c>
      <c r="I62" s="24">
        <f>'[1]07-2020'!I62+'[1]08-2020'!I62+'[1]09-2020'!I62+'[1]10-2020'!I62+'[1]11-2020'!I62+'[1]12-2020'!I62+'[1]01-2021'!I62+'[1]02-2021'!I62+'[1]03-2021'!I62+'[1]04-2021'!I62+'[1]05-2021'!I62+'[1]06-2021'!I62</f>
        <v>0</v>
      </c>
      <c r="J62" s="24">
        <f>'[1]07-2020'!J62+'[1]08-2020'!J62+'[1]09-2020'!J62+'[1]10-2020'!J62+'[1]11-2020'!J62+'[1]12-2020'!J62+'[1]01-2021'!J62+'[1]02-2021'!J62+'[1]03-2021'!J62+'[1]04-2021'!J62+'[1]05-2021'!J62+'[1]06-2021'!J62</f>
        <v>0</v>
      </c>
      <c r="K62" s="24">
        <f t="shared" si="10"/>
        <v>0</v>
      </c>
      <c r="L62" s="4"/>
      <c r="M62" s="24">
        <f t="shared" si="11"/>
        <v>0</v>
      </c>
      <c r="N62" s="24">
        <v>-20000</v>
      </c>
      <c r="O62" s="24">
        <f t="shared" si="7"/>
        <v>20000</v>
      </c>
      <c r="P62" s="4"/>
      <c r="Q62" s="25">
        <v>0</v>
      </c>
      <c r="R62" s="25">
        <v>-20000</v>
      </c>
      <c r="S62" s="25">
        <f t="shared" si="12"/>
        <v>-20000</v>
      </c>
      <c r="T62" s="25">
        <f t="shared" si="8"/>
        <v>20000</v>
      </c>
    </row>
    <row r="63" spans="1:20" x14ac:dyDescent="0.15">
      <c r="A63" s="23" t="s">
        <v>106</v>
      </c>
      <c r="C63" s="24">
        <f>'[1]07-2020'!C63+'[1]08-2020'!C63+'[1]09-2020'!C63+'[1]10-2020'!C63+'[1]11-2020'!C63+'[1]12-2020'!C63+'[1]01-2021'!C63+'[1]02-2021'!C63+'[1]03-2021'!C63+'[1]04-2021'!C63+'[1]05-2021'!C63+'[1]06-2021'!C63</f>
        <v>200</v>
      </c>
      <c r="D63" s="24">
        <f>'[1]07-2020'!D63+'[1]08-2020'!D63+'[1]09-2020'!D63+'[1]10-2020'!D63+'[1]11-2020'!D63+'[1]12-2020'!D63+'[1]01-2021'!D63+'[1]02-2021'!D63+'[1]03-2021'!D63+'[1]04-2021'!D63+'[1]05-2021'!D63+'[1]06-2021'!D63</f>
        <v>0</v>
      </c>
      <c r="E63" s="24">
        <f>'[1]07-2020'!E63+'[1]08-2020'!E63+'[1]09-2020'!E63+'[1]10-2020'!E63+'[1]11-2020'!E63+'[1]12-2020'!E63+'[1]01-2021'!E63+'[1]02-2021'!E63+'[1]03-2021'!E63+'[1]04-2021'!E63+'[1]05-2021'!E63+'[1]06-2021'!E63</f>
        <v>0</v>
      </c>
      <c r="F63" s="24">
        <f t="shared" si="9"/>
        <v>200</v>
      </c>
      <c r="G63" s="4"/>
      <c r="H63" s="24">
        <f>'[1]07-2020'!H63+'[1]08-2020'!H63+'[1]09-2020'!H63+'[1]10-2020'!H63+'[1]11-2020'!H63+'[1]12-2020'!H63+'[1]01-2021'!H63+'[1]02-2021'!H63+'[1]03-2021'!H63+'[1]04-2021'!H63+'[1]05-2021'!H63+'[1]06-2021'!H63</f>
        <v>-1641.81</v>
      </c>
      <c r="I63" s="24">
        <f>'[1]07-2020'!I63+'[1]08-2020'!I63+'[1]09-2020'!I63+'[1]10-2020'!I63+'[1]11-2020'!I63+'[1]12-2020'!I63+'[1]01-2021'!I63+'[1]02-2021'!I63+'[1]03-2021'!I63+'[1]04-2021'!I63+'[1]05-2021'!I63+'[1]06-2021'!I63</f>
        <v>0</v>
      </c>
      <c r="J63" s="24">
        <f>'[1]07-2020'!J63+'[1]08-2020'!J63+'[1]09-2020'!J63+'[1]10-2020'!J63+'[1]11-2020'!J63+'[1]12-2020'!J63+'[1]01-2021'!J63+'[1]02-2021'!J63+'[1]03-2021'!J63+'[1]04-2021'!J63+'[1]05-2021'!J63+'[1]06-2021'!J63</f>
        <v>0</v>
      </c>
      <c r="K63" s="24">
        <f t="shared" si="10"/>
        <v>-1641.81</v>
      </c>
      <c r="L63" s="4"/>
      <c r="M63" s="24">
        <f t="shared" si="11"/>
        <v>-1441.81</v>
      </c>
      <c r="N63" s="24">
        <v>-8600</v>
      </c>
      <c r="O63" s="24">
        <f t="shared" si="7"/>
        <v>7158.1900000000005</v>
      </c>
      <c r="P63" s="4"/>
      <c r="Q63" s="25">
        <v>0</v>
      </c>
      <c r="R63" s="25">
        <v>-5109.7000000000007</v>
      </c>
      <c r="S63" s="25">
        <f t="shared" si="12"/>
        <v>-5109.7000000000007</v>
      </c>
      <c r="T63" s="25">
        <f t="shared" si="8"/>
        <v>3667.8900000000008</v>
      </c>
    </row>
    <row r="64" spans="1:20" x14ac:dyDescent="0.15">
      <c r="A64" s="23" t="s">
        <v>107</v>
      </c>
      <c r="C64" s="24">
        <f>'[1]07-2020'!C64+'[1]08-2020'!C64+'[1]09-2020'!C64+'[1]10-2020'!C64+'[1]11-2020'!C64+'[1]12-2020'!C64+'[1]01-2021'!C64+'[1]02-2021'!C64+'[1]03-2021'!C64+'[1]04-2021'!C64+'[1]05-2021'!C64+'[1]06-2021'!C64</f>
        <v>0</v>
      </c>
      <c r="D64" s="24">
        <f>'[1]07-2020'!D64+'[1]08-2020'!D64+'[1]09-2020'!D64+'[1]10-2020'!D64+'[1]11-2020'!D64+'[1]12-2020'!D64+'[1]01-2021'!D64+'[1]02-2021'!D64+'[1]03-2021'!D64+'[1]04-2021'!D64+'[1]05-2021'!D64+'[1]06-2021'!D64</f>
        <v>0</v>
      </c>
      <c r="E64" s="24">
        <f>'[1]07-2020'!E64+'[1]08-2020'!E64+'[1]09-2020'!E64+'[1]10-2020'!E64+'[1]11-2020'!E64+'[1]12-2020'!E64+'[1]01-2021'!E64+'[1]02-2021'!E64+'[1]03-2021'!E64+'[1]04-2021'!E64+'[1]05-2021'!E64+'[1]06-2021'!E64</f>
        <v>0</v>
      </c>
      <c r="F64" s="24">
        <f t="shared" si="9"/>
        <v>0</v>
      </c>
      <c r="G64" s="4"/>
      <c r="H64" s="24">
        <f>'[1]07-2020'!H64+'[1]08-2020'!H64+'[1]09-2020'!H64+'[1]10-2020'!H64+'[1]11-2020'!H64+'[1]12-2020'!H64+'[1]01-2021'!H64+'[1]02-2021'!H64+'[1]03-2021'!H64+'[1]04-2021'!H64+'[1]05-2021'!H64+'[1]06-2021'!H64</f>
        <v>0</v>
      </c>
      <c r="I64" s="24">
        <f>'[1]07-2020'!I64+'[1]08-2020'!I64+'[1]09-2020'!I64+'[1]10-2020'!I64+'[1]11-2020'!I64+'[1]12-2020'!I64+'[1]01-2021'!I64+'[1]02-2021'!I64+'[1]03-2021'!I64+'[1]04-2021'!I64+'[1]05-2021'!I64+'[1]06-2021'!I64</f>
        <v>0</v>
      </c>
      <c r="J64" s="24">
        <f>'[1]07-2020'!J64+'[1]08-2020'!J64+'[1]09-2020'!J64+'[1]10-2020'!J64+'[1]11-2020'!J64+'[1]12-2020'!J64+'[1]01-2021'!J64+'[1]02-2021'!J64+'[1]03-2021'!J64+'[1]04-2021'!J64+'[1]05-2021'!J64+'[1]06-2021'!J64</f>
        <v>0</v>
      </c>
      <c r="K64" s="24">
        <f t="shared" si="10"/>
        <v>0</v>
      </c>
      <c r="L64" s="4"/>
      <c r="M64" s="24">
        <f t="shared" si="11"/>
        <v>0</v>
      </c>
      <c r="N64" s="24">
        <v>-3000</v>
      </c>
      <c r="O64" s="24">
        <f t="shared" si="7"/>
        <v>3000</v>
      </c>
      <c r="P64" s="4"/>
      <c r="Q64" s="25">
        <v>0</v>
      </c>
      <c r="R64" s="25">
        <v>-543.29999999999995</v>
      </c>
      <c r="S64" s="25">
        <f t="shared" si="12"/>
        <v>-543.29999999999995</v>
      </c>
      <c r="T64" s="25">
        <f t="shared" si="8"/>
        <v>543.29999999999995</v>
      </c>
    </row>
    <row r="65" spans="1:20" x14ac:dyDescent="0.15">
      <c r="A65" s="23" t="s">
        <v>108</v>
      </c>
      <c r="C65" s="31">
        <f>'[1]07-2020'!C65+'[1]08-2020'!C65+'[1]09-2020'!C65+'[1]10-2020'!C65+'[1]11-2020'!C65+'[1]12-2020'!C65+'[1]01-2021'!C65+'[1]02-2021'!C65+'[1]03-2021'!C65+'[1]04-2021'!C65+'[1]05-2021'!C65+'[1]06-2021'!C65</f>
        <v>0</v>
      </c>
      <c r="D65" s="31">
        <f>'[1]07-2020'!D65+'[1]08-2020'!D65+'[1]09-2020'!D65+'[1]10-2020'!D65+'[1]11-2020'!D65+'[1]12-2020'!D65+'[1]01-2021'!D65+'[1]02-2021'!D65+'[1]03-2021'!D65+'[1]04-2021'!D65+'[1]05-2021'!D65+'[1]06-2021'!D65</f>
        <v>0</v>
      </c>
      <c r="E65" s="31">
        <f>'[1]07-2020'!E65+'[1]08-2020'!E65+'[1]09-2020'!E65+'[1]10-2020'!E65+'[1]11-2020'!E65+'[1]12-2020'!E65+'[1]01-2021'!E65+'[1]02-2021'!E65+'[1]03-2021'!E65+'[1]04-2021'!E65+'[1]05-2021'!E65+'[1]06-2021'!E65</f>
        <v>0</v>
      </c>
      <c r="F65" s="31">
        <f t="shared" si="9"/>
        <v>0</v>
      </c>
      <c r="G65" s="32"/>
      <c r="H65" s="31">
        <f>'[1]07-2020'!H65+'[1]08-2020'!H65+'[1]09-2020'!H65+'[1]10-2020'!H65+'[1]11-2020'!H65+'[1]12-2020'!H65+'[1]01-2021'!H65+'[1]02-2021'!H65+'[1]03-2021'!H65+'[1]04-2021'!H65+'[1]05-2021'!H65+'[1]06-2021'!H65</f>
        <v>0</v>
      </c>
      <c r="I65" s="31">
        <f>'[1]07-2020'!I65+'[1]08-2020'!I65+'[1]09-2020'!I65+'[1]10-2020'!I65+'[1]11-2020'!I65+'[1]12-2020'!I65+'[1]01-2021'!I65+'[1]02-2021'!I65+'[1]03-2021'!I65+'[1]04-2021'!I65+'[1]05-2021'!I65+'[1]06-2021'!I65</f>
        <v>0</v>
      </c>
      <c r="J65" s="31">
        <f>'[1]07-2020'!J65+'[1]08-2020'!J65+'[1]09-2020'!J65+'[1]10-2020'!J65+'[1]11-2020'!J65+'[1]12-2020'!J65+'[1]01-2021'!J65+'[1]02-2021'!J65+'[1]03-2021'!J65+'[1]04-2021'!J65+'[1]05-2021'!J65+'[1]06-2021'!J65</f>
        <v>0</v>
      </c>
      <c r="K65" s="31">
        <f t="shared" si="10"/>
        <v>0</v>
      </c>
      <c r="L65" s="32"/>
      <c r="M65" s="31">
        <f t="shared" si="11"/>
        <v>0</v>
      </c>
      <c r="N65" s="31">
        <v>0</v>
      </c>
      <c r="O65" s="31">
        <f t="shared" si="7"/>
        <v>0</v>
      </c>
      <c r="P65" s="32"/>
      <c r="Q65" s="31">
        <v>0</v>
      </c>
      <c r="R65" s="31">
        <v>0</v>
      </c>
      <c r="S65" s="31">
        <f t="shared" si="12"/>
        <v>0</v>
      </c>
      <c r="T65" s="31">
        <f t="shared" si="8"/>
        <v>0</v>
      </c>
    </row>
    <row r="66" spans="1:20" x14ac:dyDescent="0.15">
      <c r="A66" s="23" t="s">
        <v>109</v>
      </c>
      <c r="C66" s="31">
        <f>'[1]07-2020'!C66+'[1]08-2020'!C66+'[1]09-2020'!C66+'[1]10-2020'!C66+'[1]11-2020'!C66+'[1]12-2020'!C66+'[1]01-2021'!C66+'[1]02-2021'!C66+'[1]03-2021'!C66+'[1]04-2021'!C66+'[1]05-2021'!C66+'[1]06-2021'!C66</f>
        <v>0</v>
      </c>
      <c r="D66" s="31">
        <f>'[1]07-2020'!D66+'[1]08-2020'!D66+'[1]09-2020'!D66+'[1]10-2020'!D66+'[1]11-2020'!D66+'[1]12-2020'!D66+'[1]01-2021'!D66+'[1]02-2021'!D66+'[1]03-2021'!D66+'[1]04-2021'!D66+'[1]05-2021'!D66+'[1]06-2021'!D66</f>
        <v>0</v>
      </c>
      <c r="E66" s="31">
        <f>'[1]07-2020'!E66+'[1]08-2020'!E66+'[1]09-2020'!E66+'[1]10-2020'!E66+'[1]11-2020'!E66+'[1]12-2020'!E66+'[1]01-2021'!E66+'[1]02-2021'!E66+'[1]03-2021'!E66+'[1]04-2021'!E66+'[1]05-2021'!E66+'[1]06-2021'!E66</f>
        <v>0</v>
      </c>
      <c r="F66" s="31">
        <f t="shared" si="9"/>
        <v>0</v>
      </c>
      <c r="G66" s="32"/>
      <c r="H66" s="31">
        <f>'[1]07-2020'!H66+'[1]08-2020'!H66+'[1]09-2020'!H66+'[1]10-2020'!H66+'[1]11-2020'!H66+'[1]12-2020'!H66+'[1]01-2021'!H66+'[1]02-2021'!H66+'[1]03-2021'!H66+'[1]04-2021'!H66+'[1]05-2021'!H66+'[1]06-2021'!H66</f>
        <v>0</v>
      </c>
      <c r="I66" s="31">
        <f>'[1]07-2020'!I66+'[1]08-2020'!I66+'[1]09-2020'!I66+'[1]10-2020'!I66+'[1]11-2020'!I66+'[1]12-2020'!I66+'[1]01-2021'!I66+'[1]02-2021'!I66+'[1]03-2021'!I66+'[1]04-2021'!I66+'[1]05-2021'!I66+'[1]06-2021'!I66</f>
        <v>0</v>
      </c>
      <c r="J66" s="31">
        <f>'[1]07-2020'!J66+'[1]08-2020'!J66+'[1]09-2020'!J66+'[1]10-2020'!J66+'[1]11-2020'!J66+'[1]12-2020'!J66+'[1]01-2021'!J66+'[1]02-2021'!J66+'[1]03-2021'!J66+'[1]04-2021'!J66+'[1]05-2021'!J66+'[1]06-2021'!J66</f>
        <v>0</v>
      </c>
      <c r="K66" s="31">
        <f t="shared" si="10"/>
        <v>0</v>
      </c>
      <c r="L66" s="32"/>
      <c r="M66" s="31">
        <f t="shared" si="11"/>
        <v>0</v>
      </c>
      <c r="N66" s="31">
        <v>-7000</v>
      </c>
      <c r="O66" s="31">
        <f t="shared" si="7"/>
        <v>7000</v>
      </c>
      <c r="P66" s="32"/>
      <c r="Q66" s="31">
        <v>0</v>
      </c>
      <c r="R66" s="31">
        <v>-7725</v>
      </c>
      <c r="S66" s="31">
        <f t="shared" si="12"/>
        <v>-7725</v>
      </c>
      <c r="T66" s="31">
        <f t="shared" si="8"/>
        <v>7725</v>
      </c>
    </row>
    <row r="67" spans="1:20" x14ac:dyDescent="0.15">
      <c r="A67" s="23" t="s">
        <v>110</v>
      </c>
      <c r="C67" s="31">
        <f>'[1]07-2020'!C67+'[1]08-2020'!C67+'[1]09-2020'!C67+'[1]10-2020'!C67+'[1]11-2020'!C67+'[1]12-2020'!C67+'[1]01-2021'!C67+'[1]02-2021'!C67+'[1]03-2021'!C67+'[1]04-2021'!C67+'[1]05-2021'!C67+'[1]06-2021'!C67</f>
        <v>0</v>
      </c>
      <c r="D67" s="31">
        <f>'[1]07-2020'!D67+'[1]08-2020'!D67+'[1]09-2020'!D67+'[1]10-2020'!D67+'[1]11-2020'!D67+'[1]12-2020'!D67+'[1]01-2021'!D67+'[1]02-2021'!D67+'[1]03-2021'!D67+'[1]04-2021'!D67+'[1]05-2021'!D67+'[1]06-2021'!D67</f>
        <v>0</v>
      </c>
      <c r="E67" s="31">
        <f>'[1]07-2020'!E67+'[1]08-2020'!E67+'[1]09-2020'!E67+'[1]10-2020'!E67+'[1]11-2020'!E67+'[1]12-2020'!E67+'[1]01-2021'!E67+'[1]02-2021'!E67+'[1]03-2021'!E67+'[1]04-2021'!E67+'[1]05-2021'!E67+'[1]06-2021'!E67</f>
        <v>0</v>
      </c>
      <c r="F67" s="31">
        <f t="shared" si="9"/>
        <v>0</v>
      </c>
      <c r="G67" s="32"/>
      <c r="H67" s="31">
        <f>'[1]07-2020'!H67+'[1]08-2020'!H67+'[1]09-2020'!H67+'[1]10-2020'!H67+'[1]11-2020'!H67+'[1]12-2020'!H67+'[1]01-2021'!H67+'[1]02-2021'!H67+'[1]03-2021'!H67+'[1]04-2021'!H67+'[1]05-2021'!H67+'[1]06-2021'!H67</f>
        <v>-270</v>
      </c>
      <c r="I67" s="31">
        <f>'[1]07-2020'!I67+'[1]08-2020'!I67+'[1]09-2020'!I67+'[1]10-2020'!I67+'[1]11-2020'!I67+'[1]12-2020'!I67+'[1]01-2021'!I67+'[1]02-2021'!I67+'[1]03-2021'!I67+'[1]04-2021'!I67+'[1]05-2021'!I67+'[1]06-2021'!I67</f>
        <v>0</v>
      </c>
      <c r="J67" s="31">
        <f>'[1]07-2020'!J67+'[1]08-2020'!J67+'[1]09-2020'!J67+'[1]10-2020'!J67+'[1]11-2020'!J67+'[1]12-2020'!J67+'[1]01-2021'!J67+'[1]02-2021'!J67+'[1]03-2021'!J67+'[1]04-2021'!J67+'[1]05-2021'!J67+'[1]06-2021'!J67</f>
        <v>0</v>
      </c>
      <c r="K67" s="31">
        <f t="shared" si="10"/>
        <v>-270</v>
      </c>
      <c r="L67" s="32"/>
      <c r="M67" s="31">
        <f t="shared" si="11"/>
        <v>-270</v>
      </c>
      <c r="N67" s="31">
        <v>-500</v>
      </c>
      <c r="O67" s="31">
        <f t="shared" si="7"/>
        <v>230</v>
      </c>
      <c r="P67" s="32"/>
      <c r="Q67" s="31">
        <v>0</v>
      </c>
      <c r="R67" s="31">
        <v>0</v>
      </c>
      <c r="S67" s="31">
        <f t="shared" si="12"/>
        <v>0</v>
      </c>
      <c r="T67" s="31">
        <f t="shared" si="8"/>
        <v>-270</v>
      </c>
    </row>
    <row r="68" spans="1:20" x14ac:dyDescent="0.15">
      <c r="A68" s="23" t="s">
        <v>111</v>
      </c>
      <c r="C68" s="24">
        <f>'[1]07-2020'!C68+'[1]08-2020'!C68+'[1]09-2020'!C68+'[1]10-2020'!C68+'[1]11-2020'!C68+'[1]12-2020'!C68+'[1]01-2021'!C68+'[1]02-2021'!C68+'[1]03-2021'!C68+'[1]04-2021'!C68+'[1]05-2021'!C68+'[1]06-2021'!C68</f>
        <v>0</v>
      </c>
      <c r="D68" s="24">
        <f>'[1]07-2020'!D68+'[1]08-2020'!D68+'[1]09-2020'!D68+'[1]10-2020'!D68+'[1]11-2020'!D68+'[1]12-2020'!D68+'[1]01-2021'!D68+'[1]02-2021'!D68+'[1]03-2021'!D68+'[1]04-2021'!D68+'[1]05-2021'!D68+'[1]06-2021'!D68</f>
        <v>0</v>
      </c>
      <c r="E68" s="24">
        <f>'[1]07-2020'!E68+'[1]08-2020'!E68+'[1]09-2020'!E68+'[1]10-2020'!E68+'[1]11-2020'!E68+'[1]12-2020'!E68+'[1]01-2021'!E68+'[1]02-2021'!E68+'[1]03-2021'!E68+'[1]04-2021'!E68+'[1]05-2021'!E68+'[1]06-2021'!E68</f>
        <v>0</v>
      </c>
      <c r="F68" s="24">
        <f t="shared" si="9"/>
        <v>0</v>
      </c>
      <c r="G68" s="4"/>
      <c r="H68" s="24">
        <f>'[1]07-2020'!H68+'[1]08-2020'!H68+'[1]09-2020'!H68+'[1]10-2020'!H68+'[1]11-2020'!H68+'[1]12-2020'!H68+'[1]01-2021'!H68+'[1]02-2021'!H68+'[1]03-2021'!H68+'[1]04-2021'!H68+'[1]05-2021'!H68+'[1]06-2021'!H68</f>
        <v>0</v>
      </c>
      <c r="I68" s="24">
        <f>'[1]07-2020'!I68+'[1]08-2020'!I68+'[1]09-2020'!I68+'[1]10-2020'!I68+'[1]11-2020'!I68+'[1]12-2020'!I68+'[1]01-2021'!I68+'[1]02-2021'!I68+'[1]03-2021'!I68+'[1]04-2021'!I68+'[1]05-2021'!I68+'[1]06-2021'!I68</f>
        <v>0</v>
      </c>
      <c r="J68" s="24">
        <f>'[1]07-2020'!J68+'[1]08-2020'!J68+'[1]09-2020'!J68+'[1]10-2020'!J68+'[1]11-2020'!J68+'[1]12-2020'!J68+'[1]01-2021'!J68+'[1]02-2021'!J68+'[1]03-2021'!J68+'[1]04-2021'!J68+'[1]05-2021'!J68+'[1]06-2021'!J68</f>
        <v>0</v>
      </c>
      <c r="K68" s="24">
        <f t="shared" si="10"/>
        <v>0</v>
      </c>
      <c r="L68" s="4"/>
      <c r="M68" s="24">
        <f t="shared" si="11"/>
        <v>0</v>
      </c>
      <c r="N68" s="24">
        <v>0</v>
      </c>
      <c r="O68" s="24">
        <f t="shared" si="7"/>
        <v>0</v>
      </c>
      <c r="P68" s="4"/>
      <c r="Q68" s="25">
        <v>0</v>
      </c>
      <c r="R68" s="25">
        <v>0</v>
      </c>
      <c r="S68" s="25">
        <f t="shared" si="12"/>
        <v>0</v>
      </c>
      <c r="T68" s="25">
        <f t="shared" si="8"/>
        <v>0</v>
      </c>
    </row>
    <row r="69" spans="1:20" x14ac:dyDescent="0.15">
      <c r="A69" s="23"/>
      <c r="C69" s="24">
        <f>'[1]07-2020'!C69+'[1]08-2020'!C69+'[1]09-2020'!C69+'[1]10-2020'!C69+'[1]11-2020'!C69+'[1]12-2020'!C69+'[1]01-2021'!C69+'[1]02-2021'!C69+'[1]03-2021'!C69+'[1]04-2021'!C69+'[1]05-2021'!C69+'[1]06-2021'!C69</f>
        <v>0</v>
      </c>
      <c r="D69" s="24">
        <f>'[1]07-2020'!D69+'[1]08-2020'!D69+'[1]09-2020'!D69+'[1]10-2020'!D69+'[1]11-2020'!D69+'[1]12-2020'!D69+'[1]01-2021'!D69+'[1]02-2021'!D69+'[1]03-2021'!D69+'[1]04-2021'!D69+'[1]05-2021'!D69+'[1]06-2021'!D69</f>
        <v>0</v>
      </c>
      <c r="E69" s="24">
        <f>'[1]07-2020'!E69+'[1]08-2020'!E69+'[1]09-2020'!E69+'[1]10-2020'!E69+'[1]11-2020'!E69+'[1]12-2020'!E69+'[1]01-2021'!E69+'[1]02-2021'!E69+'[1]03-2021'!E69+'[1]04-2021'!E69+'[1]05-2021'!E69+'[1]06-2021'!E69</f>
        <v>0</v>
      </c>
      <c r="F69" s="24">
        <f t="shared" si="9"/>
        <v>0</v>
      </c>
      <c r="G69" s="4"/>
      <c r="H69" s="24">
        <f>'[1]07-2020'!H69+'[1]08-2020'!H69+'[1]09-2020'!H69+'[1]10-2020'!H69+'[1]11-2020'!H69+'[1]12-2020'!H69+'[1]01-2021'!H69+'[1]02-2021'!H69+'[1]03-2021'!H69+'[1]04-2021'!H69+'[1]05-2021'!H69+'[1]06-2021'!H69</f>
        <v>0</v>
      </c>
      <c r="I69" s="24">
        <f>'[1]07-2020'!I69+'[1]08-2020'!I69+'[1]09-2020'!I69+'[1]10-2020'!I69+'[1]11-2020'!I69+'[1]12-2020'!I69+'[1]01-2021'!I69+'[1]02-2021'!I69+'[1]03-2021'!I69+'[1]04-2021'!I69+'[1]05-2021'!I69+'[1]06-2021'!I69</f>
        <v>0</v>
      </c>
      <c r="J69" s="24">
        <f>'[1]07-2020'!J69+'[1]08-2020'!J69+'[1]09-2020'!J69+'[1]10-2020'!J69+'[1]11-2020'!J69+'[1]12-2020'!J69+'[1]01-2021'!J69+'[1]02-2021'!J69+'[1]03-2021'!J69+'[1]04-2021'!J69+'[1]05-2021'!J69+'[1]06-2021'!J69</f>
        <v>0</v>
      </c>
      <c r="K69" s="24">
        <f t="shared" si="10"/>
        <v>0</v>
      </c>
      <c r="L69" s="4"/>
      <c r="M69" s="24">
        <f t="shared" si="11"/>
        <v>0</v>
      </c>
      <c r="N69" s="24"/>
      <c r="O69" s="24">
        <f t="shared" si="7"/>
        <v>0</v>
      </c>
      <c r="P69" s="4"/>
      <c r="Q69" s="25">
        <f t="shared" ref="Q69:Q78" si="13">F69</f>
        <v>0</v>
      </c>
      <c r="R69" s="25">
        <f t="shared" ref="R69:R78" si="14">K69</f>
        <v>0</v>
      </c>
      <c r="S69" s="25">
        <f t="shared" ref="S69:S78" si="15">SUM(Q69:R69)</f>
        <v>0</v>
      </c>
      <c r="T69" s="25">
        <f t="shared" si="8"/>
        <v>0</v>
      </c>
    </row>
    <row r="70" spans="1:20" x14ac:dyDescent="0.15">
      <c r="A70" s="23"/>
      <c r="C70" s="24">
        <f>'[1]07-2020'!C70+'[1]08-2020'!C70+'[1]09-2020'!C70+'[1]10-2020'!C70+'[1]11-2020'!C70+'[1]12-2020'!C70+'[1]01-2021'!C70+'[1]02-2021'!C70+'[1]03-2021'!C70+'[1]04-2021'!C70+'[1]05-2021'!C70+'[1]06-2021'!C70</f>
        <v>0</v>
      </c>
      <c r="D70" s="24">
        <f>'[1]07-2020'!D70+'[1]08-2020'!D70+'[1]09-2020'!D70+'[1]10-2020'!D70+'[1]11-2020'!D70+'[1]12-2020'!D70+'[1]01-2021'!D70+'[1]02-2021'!D70+'[1]03-2021'!D70+'[1]04-2021'!D70+'[1]05-2021'!D70+'[1]06-2021'!D70</f>
        <v>0</v>
      </c>
      <c r="E70" s="24">
        <f>'[1]07-2020'!E70+'[1]08-2020'!E70+'[1]09-2020'!E70+'[1]10-2020'!E70+'[1]11-2020'!E70+'[1]12-2020'!E70+'[1]01-2021'!E70+'[1]02-2021'!E70+'[1]03-2021'!E70+'[1]04-2021'!E70+'[1]05-2021'!E70+'[1]06-2021'!E70</f>
        <v>0</v>
      </c>
      <c r="F70" s="24">
        <f t="shared" si="9"/>
        <v>0</v>
      </c>
      <c r="G70" s="4"/>
      <c r="H70" s="24">
        <f>'[1]07-2020'!H70+'[1]08-2020'!H70+'[1]09-2020'!H70+'[1]10-2020'!H70+'[1]11-2020'!H70+'[1]12-2020'!H70+'[1]01-2021'!H70+'[1]02-2021'!H70+'[1]03-2021'!H70+'[1]04-2021'!H70+'[1]05-2021'!H70+'[1]06-2021'!H70</f>
        <v>0</v>
      </c>
      <c r="I70" s="24">
        <f>'[1]07-2020'!I70+'[1]08-2020'!I70+'[1]09-2020'!I70+'[1]10-2020'!I70+'[1]11-2020'!I70+'[1]12-2020'!I70+'[1]01-2021'!I70+'[1]02-2021'!I70+'[1]03-2021'!I70+'[1]04-2021'!I70+'[1]05-2021'!I70+'[1]06-2021'!I70</f>
        <v>0</v>
      </c>
      <c r="J70" s="24">
        <f>'[1]07-2020'!J70+'[1]08-2020'!J70+'[1]09-2020'!J70+'[1]10-2020'!J70+'[1]11-2020'!J70+'[1]12-2020'!J70+'[1]01-2021'!J70+'[1]02-2021'!J70+'[1]03-2021'!J70+'[1]04-2021'!J70+'[1]05-2021'!J70+'[1]06-2021'!J70</f>
        <v>0</v>
      </c>
      <c r="K70" s="24">
        <f t="shared" si="10"/>
        <v>0</v>
      </c>
      <c r="L70" s="4"/>
      <c r="M70" s="24">
        <f t="shared" si="11"/>
        <v>0</v>
      </c>
      <c r="N70" s="24"/>
      <c r="O70" s="24">
        <f t="shared" si="7"/>
        <v>0</v>
      </c>
      <c r="P70" s="4"/>
      <c r="Q70" s="25">
        <f t="shared" si="13"/>
        <v>0</v>
      </c>
      <c r="R70" s="25">
        <f t="shared" si="14"/>
        <v>0</v>
      </c>
      <c r="S70" s="25">
        <f t="shared" si="15"/>
        <v>0</v>
      </c>
      <c r="T70" s="25">
        <f t="shared" si="8"/>
        <v>0</v>
      </c>
    </row>
    <row r="71" spans="1:20" x14ac:dyDescent="0.15">
      <c r="A71" s="23"/>
      <c r="C71" s="24">
        <f>'[1]07-2020'!C71+'[1]08-2020'!C71+'[1]09-2020'!C71+'[1]10-2020'!C71+'[1]11-2020'!C71+'[1]12-2020'!C71+'[1]01-2021'!C71+'[1]02-2021'!C71+'[1]03-2021'!C71+'[1]04-2021'!C71+'[1]05-2021'!C71+'[1]06-2021'!C71</f>
        <v>0</v>
      </c>
      <c r="D71" s="24">
        <f>'[1]07-2020'!D71+'[1]08-2020'!D71+'[1]09-2020'!D71+'[1]10-2020'!D71+'[1]11-2020'!D71+'[1]12-2020'!D71+'[1]01-2021'!D71+'[1]02-2021'!D71+'[1]03-2021'!D71+'[1]04-2021'!D71+'[1]05-2021'!D71+'[1]06-2021'!D71</f>
        <v>0</v>
      </c>
      <c r="E71" s="24">
        <f>'[1]07-2020'!E71+'[1]08-2020'!E71+'[1]09-2020'!E71+'[1]10-2020'!E71+'[1]11-2020'!E71+'[1]12-2020'!E71+'[1]01-2021'!E71+'[1]02-2021'!E71+'[1]03-2021'!E71+'[1]04-2021'!E71+'[1]05-2021'!E71+'[1]06-2021'!E71</f>
        <v>0</v>
      </c>
      <c r="F71" s="24">
        <f t="shared" si="9"/>
        <v>0</v>
      </c>
      <c r="G71" s="4"/>
      <c r="H71" s="24">
        <f>'[1]07-2020'!H71+'[1]08-2020'!H71+'[1]09-2020'!H71+'[1]10-2020'!H71+'[1]11-2020'!H71+'[1]12-2020'!H71+'[1]01-2021'!H71+'[1]02-2021'!H71+'[1]03-2021'!H71+'[1]04-2021'!H71+'[1]05-2021'!H71+'[1]06-2021'!H71</f>
        <v>0</v>
      </c>
      <c r="I71" s="24">
        <f>'[1]07-2020'!I71+'[1]08-2020'!I71+'[1]09-2020'!I71+'[1]10-2020'!I71+'[1]11-2020'!I71+'[1]12-2020'!I71+'[1]01-2021'!I71+'[1]02-2021'!I71+'[1]03-2021'!I71+'[1]04-2021'!I71+'[1]05-2021'!I71+'[1]06-2021'!I71</f>
        <v>0</v>
      </c>
      <c r="J71" s="24">
        <f>'[1]07-2020'!J71+'[1]08-2020'!J71+'[1]09-2020'!J71+'[1]10-2020'!J71+'[1]11-2020'!J71+'[1]12-2020'!J71+'[1]01-2021'!J71+'[1]02-2021'!J71+'[1]03-2021'!J71+'[1]04-2021'!J71+'[1]05-2021'!J71+'[1]06-2021'!J71</f>
        <v>0</v>
      </c>
      <c r="K71" s="24">
        <f t="shared" si="10"/>
        <v>0</v>
      </c>
      <c r="L71" s="4"/>
      <c r="M71" s="24">
        <f t="shared" si="11"/>
        <v>0</v>
      </c>
      <c r="N71" s="24"/>
      <c r="O71" s="24">
        <f t="shared" si="7"/>
        <v>0</v>
      </c>
      <c r="P71" s="4"/>
      <c r="Q71" s="25">
        <f t="shared" si="13"/>
        <v>0</v>
      </c>
      <c r="R71" s="25">
        <f t="shared" si="14"/>
        <v>0</v>
      </c>
      <c r="S71" s="25">
        <f t="shared" si="15"/>
        <v>0</v>
      </c>
      <c r="T71" s="25">
        <f t="shared" si="8"/>
        <v>0</v>
      </c>
    </row>
    <row r="72" spans="1:20" x14ac:dyDescent="0.15">
      <c r="A72" s="23"/>
      <c r="C72" s="24">
        <f>'[1]07-2020'!C72+'[1]08-2020'!C72+'[1]09-2020'!C72+'[1]10-2020'!C72+'[1]11-2020'!C72+'[1]12-2020'!C72+'[1]01-2021'!C72+'[1]02-2021'!C72+'[1]03-2021'!C72+'[1]04-2021'!C72+'[1]05-2021'!C72+'[1]06-2021'!C72</f>
        <v>0</v>
      </c>
      <c r="D72" s="24">
        <f>'[1]07-2020'!D72+'[1]08-2020'!D72+'[1]09-2020'!D72+'[1]10-2020'!D72+'[1]11-2020'!D72+'[1]12-2020'!D72+'[1]01-2021'!D72+'[1]02-2021'!D72+'[1]03-2021'!D72+'[1]04-2021'!D72+'[1]05-2021'!D72+'[1]06-2021'!D72</f>
        <v>0</v>
      </c>
      <c r="E72" s="24">
        <f>'[1]07-2020'!E72+'[1]08-2020'!E72+'[1]09-2020'!E72+'[1]10-2020'!E72+'[1]11-2020'!E72+'[1]12-2020'!E72+'[1]01-2021'!E72+'[1]02-2021'!E72+'[1]03-2021'!E72+'[1]04-2021'!E72+'[1]05-2021'!E72+'[1]06-2021'!E72</f>
        <v>0</v>
      </c>
      <c r="F72" s="24">
        <f t="shared" si="9"/>
        <v>0</v>
      </c>
      <c r="G72" s="4"/>
      <c r="H72" s="24">
        <f>'[1]07-2020'!H72+'[1]08-2020'!H72+'[1]09-2020'!H72+'[1]10-2020'!H72+'[1]11-2020'!H72+'[1]12-2020'!H72+'[1]01-2021'!H72+'[1]02-2021'!H72+'[1]03-2021'!H72+'[1]04-2021'!H72+'[1]05-2021'!H72+'[1]06-2021'!H72</f>
        <v>0</v>
      </c>
      <c r="I72" s="24">
        <f>'[1]07-2020'!I72+'[1]08-2020'!I72+'[1]09-2020'!I72+'[1]10-2020'!I72+'[1]11-2020'!I72+'[1]12-2020'!I72+'[1]01-2021'!I72+'[1]02-2021'!I72+'[1]03-2021'!I72+'[1]04-2021'!I72+'[1]05-2021'!I72+'[1]06-2021'!I72</f>
        <v>0</v>
      </c>
      <c r="J72" s="24">
        <f>'[1]07-2020'!J72+'[1]08-2020'!J72+'[1]09-2020'!J72+'[1]10-2020'!J72+'[1]11-2020'!J72+'[1]12-2020'!J72+'[1]01-2021'!J72+'[1]02-2021'!J72+'[1]03-2021'!J72+'[1]04-2021'!J72+'[1]05-2021'!J72+'[1]06-2021'!J72</f>
        <v>0</v>
      </c>
      <c r="K72" s="24">
        <f t="shared" si="10"/>
        <v>0</v>
      </c>
      <c r="L72" s="4"/>
      <c r="M72" s="24">
        <f t="shared" si="11"/>
        <v>0</v>
      </c>
      <c r="N72" s="24"/>
      <c r="O72" s="24">
        <f t="shared" si="7"/>
        <v>0</v>
      </c>
      <c r="P72" s="4"/>
      <c r="Q72" s="25">
        <f t="shared" si="13"/>
        <v>0</v>
      </c>
      <c r="R72" s="25">
        <f t="shared" si="14"/>
        <v>0</v>
      </c>
      <c r="S72" s="25">
        <f t="shared" si="15"/>
        <v>0</v>
      </c>
      <c r="T72" s="25">
        <f t="shared" si="8"/>
        <v>0</v>
      </c>
    </row>
    <row r="73" spans="1:20" x14ac:dyDescent="0.15">
      <c r="A73" s="23"/>
      <c r="C73" s="24">
        <f>'[1]07-2020'!C73+'[1]08-2020'!C73+'[1]09-2020'!C73+'[1]10-2020'!C73+'[1]11-2020'!C73+'[1]12-2020'!C73+'[1]01-2021'!C73+'[1]02-2021'!C73+'[1]03-2021'!C73+'[1]04-2021'!C73+'[1]05-2021'!C73+'[1]06-2021'!C73</f>
        <v>0</v>
      </c>
      <c r="D73" s="24">
        <f>'[1]07-2020'!D73+'[1]08-2020'!D73+'[1]09-2020'!D73+'[1]10-2020'!D73+'[1]11-2020'!D73+'[1]12-2020'!D73+'[1]01-2021'!D73+'[1]02-2021'!D73+'[1]03-2021'!D73+'[1]04-2021'!D73+'[1]05-2021'!D73+'[1]06-2021'!D73</f>
        <v>0</v>
      </c>
      <c r="E73" s="24">
        <f>'[1]07-2020'!E73+'[1]08-2020'!E73+'[1]09-2020'!E73+'[1]10-2020'!E73+'[1]11-2020'!E73+'[1]12-2020'!E73+'[1]01-2021'!E73+'[1]02-2021'!E73+'[1]03-2021'!E73+'[1]04-2021'!E73+'[1]05-2021'!E73+'[1]06-2021'!E73</f>
        <v>0</v>
      </c>
      <c r="F73" s="24">
        <f t="shared" si="9"/>
        <v>0</v>
      </c>
      <c r="G73" s="4"/>
      <c r="H73" s="24">
        <f>'[1]07-2020'!H73+'[1]08-2020'!H73+'[1]09-2020'!H73+'[1]10-2020'!H73+'[1]11-2020'!H73+'[1]12-2020'!H73+'[1]01-2021'!H73+'[1]02-2021'!H73+'[1]03-2021'!H73+'[1]04-2021'!H73+'[1]05-2021'!H73+'[1]06-2021'!H73</f>
        <v>0</v>
      </c>
      <c r="I73" s="24">
        <f>'[1]07-2020'!I73+'[1]08-2020'!I73+'[1]09-2020'!I73+'[1]10-2020'!I73+'[1]11-2020'!I73+'[1]12-2020'!I73+'[1]01-2021'!I73+'[1]02-2021'!I73+'[1]03-2021'!I73+'[1]04-2021'!I73+'[1]05-2021'!I73+'[1]06-2021'!I73</f>
        <v>0</v>
      </c>
      <c r="J73" s="24">
        <f>'[1]07-2020'!J73+'[1]08-2020'!J73+'[1]09-2020'!J73+'[1]10-2020'!J73+'[1]11-2020'!J73+'[1]12-2020'!J73+'[1]01-2021'!J73+'[1]02-2021'!J73+'[1]03-2021'!J73+'[1]04-2021'!J73+'[1]05-2021'!J73+'[1]06-2021'!J73</f>
        <v>0</v>
      </c>
      <c r="K73" s="24">
        <f t="shared" si="10"/>
        <v>0</v>
      </c>
      <c r="L73" s="4"/>
      <c r="M73" s="24">
        <f t="shared" si="11"/>
        <v>0</v>
      </c>
      <c r="N73" s="24"/>
      <c r="O73" s="24">
        <f t="shared" si="7"/>
        <v>0</v>
      </c>
      <c r="P73" s="4"/>
      <c r="Q73" s="25">
        <f t="shared" si="13"/>
        <v>0</v>
      </c>
      <c r="R73" s="25">
        <f t="shared" si="14"/>
        <v>0</v>
      </c>
      <c r="S73" s="25">
        <f t="shared" si="15"/>
        <v>0</v>
      </c>
      <c r="T73" s="25">
        <f t="shared" si="8"/>
        <v>0</v>
      </c>
    </row>
    <row r="74" spans="1:20" x14ac:dyDescent="0.15">
      <c r="A74" s="23"/>
      <c r="C74" s="24">
        <f>'[1]07-2020'!C74+'[1]08-2020'!C74+'[1]09-2020'!C74+'[1]10-2020'!C74+'[1]11-2020'!C74+'[1]12-2020'!C74+'[1]01-2021'!C74+'[1]02-2021'!C74+'[1]03-2021'!C74+'[1]04-2021'!C74+'[1]05-2021'!C74+'[1]06-2021'!C74</f>
        <v>0</v>
      </c>
      <c r="D74" s="24">
        <f>'[1]07-2020'!D74+'[1]08-2020'!D74+'[1]09-2020'!D74+'[1]10-2020'!D74+'[1]11-2020'!D74+'[1]12-2020'!D74+'[1]01-2021'!D74+'[1]02-2021'!D74+'[1]03-2021'!D74+'[1]04-2021'!D74+'[1]05-2021'!D74+'[1]06-2021'!D74</f>
        <v>0</v>
      </c>
      <c r="E74" s="24">
        <f>'[1]07-2020'!E74+'[1]08-2020'!E74+'[1]09-2020'!E74+'[1]10-2020'!E74+'[1]11-2020'!E74+'[1]12-2020'!E74+'[1]01-2021'!E74+'[1]02-2021'!E74+'[1]03-2021'!E74+'[1]04-2021'!E74+'[1]05-2021'!E74+'[1]06-2021'!E74</f>
        <v>0</v>
      </c>
      <c r="F74" s="24">
        <f t="shared" si="9"/>
        <v>0</v>
      </c>
      <c r="G74" s="4"/>
      <c r="H74" s="24">
        <f>'[1]07-2020'!H74+'[1]08-2020'!H74+'[1]09-2020'!H74+'[1]10-2020'!H74+'[1]11-2020'!H74+'[1]12-2020'!H74+'[1]01-2021'!H74+'[1]02-2021'!H74+'[1]03-2021'!H74+'[1]04-2021'!H74+'[1]05-2021'!H74+'[1]06-2021'!H74</f>
        <v>0</v>
      </c>
      <c r="I74" s="24">
        <f>'[1]07-2020'!I74+'[1]08-2020'!I74+'[1]09-2020'!I74+'[1]10-2020'!I74+'[1]11-2020'!I74+'[1]12-2020'!I74+'[1]01-2021'!I74+'[1]02-2021'!I74+'[1]03-2021'!I74+'[1]04-2021'!I74+'[1]05-2021'!I74+'[1]06-2021'!I74</f>
        <v>0</v>
      </c>
      <c r="J74" s="24">
        <f>'[1]07-2020'!J74+'[1]08-2020'!J74+'[1]09-2020'!J74+'[1]10-2020'!J74+'[1]11-2020'!J74+'[1]12-2020'!J74+'[1]01-2021'!J74+'[1]02-2021'!J74+'[1]03-2021'!J74+'[1]04-2021'!J74+'[1]05-2021'!J74+'[1]06-2021'!J74</f>
        <v>0</v>
      </c>
      <c r="K74" s="24">
        <f t="shared" si="10"/>
        <v>0</v>
      </c>
      <c r="L74" s="4"/>
      <c r="M74" s="24">
        <f t="shared" si="11"/>
        <v>0</v>
      </c>
      <c r="N74" s="24"/>
      <c r="O74" s="24">
        <f t="shared" si="7"/>
        <v>0</v>
      </c>
      <c r="P74" s="4"/>
      <c r="Q74" s="25">
        <f t="shared" si="13"/>
        <v>0</v>
      </c>
      <c r="R74" s="25">
        <f t="shared" si="14"/>
        <v>0</v>
      </c>
      <c r="S74" s="25">
        <f t="shared" si="15"/>
        <v>0</v>
      </c>
      <c r="T74" s="25">
        <f t="shared" si="8"/>
        <v>0</v>
      </c>
    </row>
    <row r="75" spans="1:20" x14ac:dyDescent="0.15">
      <c r="A75" s="23"/>
      <c r="C75" s="24">
        <f>'[1]07-2020'!C75+'[1]08-2020'!C75+'[1]09-2020'!C75+'[1]10-2020'!C75+'[1]11-2020'!C75+'[1]12-2020'!C75+'[1]01-2021'!C75+'[1]02-2021'!C75+'[1]03-2021'!C75+'[1]04-2021'!C75+'[1]05-2021'!C75+'[1]06-2021'!C75</f>
        <v>0</v>
      </c>
      <c r="D75" s="24">
        <f>'[1]07-2020'!D75+'[1]08-2020'!D75+'[1]09-2020'!D75+'[1]10-2020'!D75+'[1]11-2020'!D75+'[1]12-2020'!D75+'[1]01-2021'!D75+'[1]02-2021'!D75+'[1]03-2021'!D75+'[1]04-2021'!D75+'[1]05-2021'!D75+'[1]06-2021'!D75</f>
        <v>0</v>
      </c>
      <c r="E75" s="24">
        <f>'[1]07-2020'!E75+'[1]08-2020'!E75+'[1]09-2020'!E75+'[1]10-2020'!E75+'[1]11-2020'!E75+'[1]12-2020'!E75+'[1]01-2021'!E75+'[1]02-2021'!E75+'[1]03-2021'!E75+'[1]04-2021'!E75+'[1]05-2021'!E75+'[1]06-2021'!E75</f>
        <v>0</v>
      </c>
      <c r="F75" s="24">
        <f t="shared" si="9"/>
        <v>0</v>
      </c>
      <c r="G75" s="4"/>
      <c r="H75" s="24">
        <f>'[1]07-2020'!H75+'[1]08-2020'!H75+'[1]09-2020'!H75+'[1]10-2020'!H75+'[1]11-2020'!H75+'[1]12-2020'!H75+'[1]01-2021'!H75+'[1]02-2021'!H75+'[1]03-2021'!H75+'[1]04-2021'!H75+'[1]05-2021'!H75+'[1]06-2021'!H75</f>
        <v>0</v>
      </c>
      <c r="I75" s="24">
        <f>'[1]07-2020'!I75+'[1]08-2020'!I75+'[1]09-2020'!I75+'[1]10-2020'!I75+'[1]11-2020'!I75+'[1]12-2020'!I75+'[1]01-2021'!I75+'[1]02-2021'!I75+'[1]03-2021'!I75+'[1]04-2021'!I75+'[1]05-2021'!I75+'[1]06-2021'!I75</f>
        <v>0</v>
      </c>
      <c r="J75" s="24">
        <f>'[1]07-2020'!J75+'[1]08-2020'!J75+'[1]09-2020'!J75+'[1]10-2020'!J75+'[1]11-2020'!J75+'[1]12-2020'!J75+'[1]01-2021'!J75+'[1]02-2021'!J75+'[1]03-2021'!J75+'[1]04-2021'!J75+'[1]05-2021'!J75+'[1]06-2021'!J75</f>
        <v>0</v>
      </c>
      <c r="K75" s="24">
        <f t="shared" si="10"/>
        <v>0</v>
      </c>
      <c r="L75" s="4"/>
      <c r="M75" s="24">
        <f t="shared" si="11"/>
        <v>0</v>
      </c>
      <c r="N75" s="24"/>
      <c r="O75" s="24">
        <f t="shared" si="7"/>
        <v>0</v>
      </c>
      <c r="P75" s="4"/>
      <c r="Q75" s="25">
        <f t="shared" si="13"/>
        <v>0</v>
      </c>
      <c r="R75" s="25">
        <f t="shared" si="14"/>
        <v>0</v>
      </c>
      <c r="S75" s="25">
        <f t="shared" si="15"/>
        <v>0</v>
      </c>
      <c r="T75" s="25">
        <f t="shared" si="8"/>
        <v>0</v>
      </c>
    </row>
    <row r="76" spans="1:20" x14ac:dyDescent="0.15">
      <c r="A76" s="23"/>
      <c r="C76" s="24">
        <f>'[1]07-2020'!C76+'[1]08-2020'!C76+'[1]09-2020'!C76+'[1]10-2020'!C76+'[1]11-2020'!C76+'[1]12-2020'!C76+'[1]01-2021'!C76+'[1]02-2021'!C76+'[1]03-2021'!C76+'[1]04-2021'!C76+'[1]05-2021'!C76+'[1]06-2021'!C76</f>
        <v>0</v>
      </c>
      <c r="D76" s="24">
        <f>'[1]07-2020'!D76+'[1]08-2020'!D76+'[1]09-2020'!D76+'[1]10-2020'!D76+'[1]11-2020'!D76+'[1]12-2020'!D76+'[1]01-2021'!D76+'[1]02-2021'!D76+'[1]03-2021'!D76+'[1]04-2021'!D76+'[1]05-2021'!D76+'[1]06-2021'!D76</f>
        <v>0</v>
      </c>
      <c r="E76" s="24">
        <f>'[1]07-2020'!E76+'[1]08-2020'!E76+'[1]09-2020'!E76+'[1]10-2020'!E76+'[1]11-2020'!E76+'[1]12-2020'!E76+'[1]01-2021'!E76+'[1]02-2021'!E76+'[1]03-2021'!E76+'[1]04-2021'!E76+'[1]05-2021'!E76+'[1]06-2021'!E76</f>
        <v>0</v>
      </c>
      <c r="F76" s="24">
        <f t="shared" si="9"/>
        <v>0</v>
      </c>
      <c r="G76" s="4"/>
      <c r="H76" s="24">
        <f>'[1]07-2020'!H76+'[1]08-2020'!H76+'[1]09-2020'!H76+'[1]10-2020'!H76+'[1]11-2020'!H76+'[1]12-2020'!H76+'[1]01-2021'!H76+'[1]02-2021'!H76+'[1]03-2021'!H76+'[1]04-2021'!H76+'[1]05-2021'!H76+'[1]06-2021'!H76</f>
        <v>0</v>
      </c>
      <c r="I76" s="24">
        <f>'[1]07-2020'!I76+'[1]08-2020'!I76+'[1]09-2020'!I76+'[1]10-2020'!I76+'[1]11-2020'!I76+'[1]12-2020'!I76+'[1]01-2021'!I76+'[1]02-2021'!I76+'[1]03-2021'!I76+'[1]04-2021'!I76+'[1]05-2021'!I76+'[1]06-2021'!I76</f>
        <v>0</v>
      </c>
      <c r="J76" s="24">
        <f>'[1]07-2020'!J76+'[1]08-2020'!J76+'[1]09-2020'!J76+'[1]10-2020'!J76+'[1]11-2020'!J76+'[1]12-2020'!J76+'[1]01-2021'!J76+'[1]02-2021'!J76+'[1]03-2021'!J76+'[1]04-2021'!J76+'[1]05-2021'!J76+'[1]06-2021'!J76</f>
        <v>0</v>
      </c>
      <c r="K76" s="24">
        <f t="shared" si="10"/>
        <v>0</v>
      </c>
      <c r="L76" s="4"/>
      <c r="M76" s="24">
        <f t="shared" si="11"/>
        <v>0</v>
      </c>
      <c r="N76" s="24"/>
      <c r="O76" s="24">
        <f t="shared" si="7"/>
        <v>0</v>
      </c>
      <c r="P76" s="4"/>
      <c r="Q76" s="25">
        <f t="shared" si="13"/>
        <v>0</v>
      </c>
      <c r="R76" s="25">
        <f t="shared" si="14"/>
        <v>0</v>
      </c>
      <c r="S76" s="25">
        <f t="shared" si="15"/>
        <v>0</v>
      </c>
      <c r="T76" s="25">
        <f t="shared" si="8"/>
        <v>0</v>
      </c>
    </row>
    <row r="77" spans="1:20" x14ac:dyDescent="0.15">
      <c r="A77" s="23"/>
      <c r="C77" s="24">
        <f>'[1]07-2020'!C77+'[1]08-2020'!C77+'[1]09-2020'!C77+'[1]10-2020'!C77+'[1]11-2020'!C77+'[1]12-2020'!C77+'[1]01-2021'!C77+'[1]02-2021'!C77+'[1]03-2021'!C77+'[1]04-2021'!C77+'[1]05-2021'!C77+'[1]06-2021'!C77</f>
        <v>0</v>
      </c>
      <c r="D77" s="24">
        <f>'[1]07-2020'!D77+'[1]08-2020'!D77+'[1]09-2020'!D77+'[1]10-2020'!D77+'[1]11-2020'!D77+'[1]12-2020'!D77+'[1]01-2021'!D77+'[1]02-2021'!D77+'[1]03-2021'!D77+'[1]04-2021'!D77+'[1]05-2021'!D77+'[1]06-2021'!D77</f>
        <v>0</v>
      </c>
      <c r="E77" s="24">
        <f>'[1]07-2020'!E77+'[1]08-2020'!E77+'[1]09-2020'!E77+'[1]10-2020'!E77+'[1]11-2020'!E77+'[1]12-2020'!E77+'[1]01-2021'!E77+'[1]02-2021'!E77+'[1]03-2021'!E77+'[1]04-2021'!E77+'[1]05-2021'!E77+'[1]06-2021'!E77</f>
        <v>0</v>
      </c>
      <c r="F77" s="24">
        <f t="shared" si="9"/>
        <v>0</v>
      </c>
      <c r="G77" s="4"/>
      <c r="H77" s="24">
        <f>'[1]07-2020'!H77+'[1]08-2020'!H77+'[1]09-2020'!H77+'[1]10-2020'!H77+'[1]11-2020'!H77+'[1]12-2020'!H77+'[1]01-2021'!H77+'[1]02-2021'!H77+'[1]03-2021'!H77+'[1]04-2021'!H77+'[1]05-2021'!H77+'[1]06-2021'!H77</f>
        <v>0</v>
      </c>
      <c r="I77" s="24">
        <f>'[1]07-2020'!I77+'[1]08-2020'!I77+'[1]09-2020'!I77+'[1]10-2020'!I77+'[1]11-2020'!I77+'[1]12-2020'!I77+'[1]01-2021'!I77+'[1]02-2021'!I77+'[1]03-2021'!I77+'[1]04-2021'!I77+'[1]05-2021'!I77+'[1]06-2021'!I77</f>
        <v>0</v>
      </c>
      <c r="J77" s="24">
        <f>'[1]07-2020'!J77+'[1]08-2020'!J77+'[1]09-2020'!J77+'[1]10-2020'!J77+'[1]11-2020'!J77+'[1]12-2020'!J77+'[1]01-2021'!J77+'[1]02-2021'!J77+'[1]03-2021'!J77+'[1]04-2021'!J77+'[1]05-2021'!J77+'[1]06-2021'!J77</f>
        <v>0</v>
      </c>
      <c r="K77" s="24">
        <f t="shared" si="10"/>
        <v>0</v>
      </c>
      <c r="L77" s="4"/>
      <c r="M77" s="24">
        <f t="shared" si="11"/>
        <v>0</v>
      </c>
      <c r="N77" s="24"/>
      <c r="O77" s="24">
        <f t="shared" si="7"/>
        <v>0</v>
      </c>
      <c r="P77" s="4"/>
      <c r="Q77" s="25">
        <f t="shared" si="13"/>
        <v>0</v>
      </c>
      <c r="R77" s="25">
        <f t="shared" si="14"/>
        <v>0</v>
      </c>
      <c r="S77" s="25">
        <f t="shared" si="15"/>
        <v>0</v>
      </c>
      <c r="T77" s="25">
        <f t="shared" si="8"/>
        <v>0</v>
      </c>
    </row>
    <row r="78" spans="1:20" x14ac:dyDescent="0.15">
      <c r="A78" s="23"/>
      <c r="C78" s="24">
        <f>'[1]07-2020'!C78+'[1]08-2020'!C78+'[1]09-2020'!C78+'[1]10-2020'!C78+'[1]11-2020'!C78+'[1]12-2020'!C78+'[1]01-2021'!C78+'[1]02-2021'!C78+'[1]03-2021'!C78+'[1]04-2021'!C78+'[1]05-2021'!C78+'[1]06-2021'!C78</f>
        <v>0</v>
      </c>
      <c r="D78" s="24">
        <f>'[1]07-2020'!D78+'[1]08-2020'!D78+'[1]09-2020'!D78+'[1]10-2020'!D78+'[1]11-2020'!D78+'[1]12-2020'!D78+'[1]01-2021'!D78+'[1]02-2021'!D78+'[1]03-2021'!D78+'[1]04-2021'!D78+'[1]05-2021'!D78+'[1]06-2021'!D78</f>
        <v>0</v>
      </c>
      <c r="E78" s="24">
        <f>'[1]07-2020'!E78+'[1]08-2020'!E78+'[1]09-2020'!E78+'[1]10-2020'!E78+'[1]11-2020'!E78+'[1]12-2020'!E78+'[1]01-2021'!E78+'[1]02-2021'!E78+'[1]03-2021'!E78+'[1]04-2021'!E78+'[1]05-2021'!E78+'[1]06-2021'!E78</f>
        <v>0</v>
      </c>
      <c r="F78" s="24">
        <f t="shared" si="9"/>
        <v>0</v>
      </c>
      <c r="G78" s="4"/>
      <c r="H78" s="24">
        <f>'[1]07-2020'!H78+'[1]08-2020'!H78+'[1]09-2020'!H78+'[1]10-2020'!H78+'[1]11-2020'!H78+'[1]12-2020'!H78+'[1]01-2021'!H78+'[1]02-2021'!H78+'[1]03-2021'!H78+'[1]04-2021'!H78+'[1]05-2021'!H78+'[1]06-2021'!H78</f>
        <v>0</v>
      </c>
      <c r="I78" s="24">
        <f>'[1]07-2020'!I78+'[1]08-2020'!I78+'[1]09-2020'!I78+'[1]10-2020'!I78+'[1]11-2020'!I78+'[1]12-2020'!I78+'[1]01-2021'!I78+'[1]02-2021'!I78+'[1]03-2021'!I78+'[1]04-2021'!I78+'[1]05-2021'!I78+'[1]06-2021'!I78</f>
        <v>0</v>
      </c>
      <c r="J78" s="24">
        <f>'[1]07-2020'!J78+'[1]08-2020'!J78+'[1]09-2020'!J78+'[1]10-2020'!J78+'[1]11-2020'!J78+'[1]12-2020'!J78+'[1]01-2021'!J78+'[1]02-2021'!J78+'[1]03-2021'!J78+'[1]04-2021'!J78+'[1]05-2021'!J78+'[1]06-2021'!J78</f>
        <v>0</v>
      </c>
      <c r="K78" s="24">
        <f t="shared" si="10"/>
        <v>0</v>
      </c>
      <c r="L78" s="4"/>
      <c r="M78" s="24">
        <f t="shared" si="11"/>
        <v>0</v>
      </c>
      <c r="N78" s="24"/>
      <c r="O78" s="24">
        <f t="shared" si="7"/>
        <v>0</v>
      </c>
      <c r="P78" s="4"/>
      <c r="Q78" s="25">
        <f t="shared" si="13"/>
        <v>0</v>
      </c>
      <c r="R78" s="25">
        <f t="shared" si="14"/>
        <v>0</v>
      </c>
      <c r="S78" s="25">
        <f t="shared" si="15"/>
        <v>0</v>
      </c>
      <c r="T78" s="25">
        <f t="shared" si="8"/>
        <v>0</v>
      </c>
    </row>
    <row r="79" spans="1:20" x14ac:dyDescent="0.15">
      <c r="A79" s="26"/>
      <c r="C79" s="27"/>
      <c r="D79" s="27"/>
      <c r="E79" s="27"/>
      <c r="F79" s="27"/>
      <c r="G79" s="4"/>
      <c r="H79" s="27"/>
      <c r="I79" s="27"/>
      <c r="J79" s="27"/>
      <c r="K79" s="27"/>
      <c r="L79" s="4"/>
      <c r="M79" s="27"/>
      <c r="N79" s="27"/>
      <c r="O79" s="27"/>
      <c r="P79" s="4"/>
      <c r="Q79" s="27"/>
      <c r="R79" s="27"/>
      <c r="S79" s="27"/>
      <c r="T79" s="27"/>
    </row>
    <row r="80" spans="1:20" x14ac:dyDescent="0.15">
      <c r="A80" s="28" t="s">
        <v>112</v>
      </c>
      <c r="C80" s="29">
        <f>SUM(C50:C79)</f>
        <v>1048</v>
      </c>
      <c r="D80" s="29">
        <f>SUM(D50:D79)</f>
        <v>0</v>
      </c>
      <c r="E80" s="29">
        <f>SUM(E50:E79)</f>
        <v>0</v>
      </c>
      <c r="F80" s="29">
        <f>SUM(F50:F79)</f>
        <v>1048</v>
      </c>
      <c r="G80" s="4"/>
      <c r="H80" s="29">
        <f>SUM(H50:H79)</f>
        <v>-15796.99</v>
      </c>
      <c r="I80" s="29">
        <f>SUM(I50:I79)</f>
        <v>0</v>
      </c>
      <c r="J80" s="29">
        <f>SUM(J50:J79)</f>
        <v>0</v>
      </c>
      <c r="K80" s="29">
        <f>SUM(K50:K79)</f>
        <v>-15796.99</v>
      </c>
      <c r="L80" s="4"/>
      <c r="M80" s="29">
        <f>SUM(M50:M79)</f>
        <v>-14748.99</v>
      </c>
      <c r="N80" s="29">
        <f>SUM(N50:N79)</f>
        <v>-93700</v>
      </c>
      <c r="O80" s="29">
        <f>SUM(O50:O79)</f>
        <v>78951.009999999995</v>
      </c>
      <c r="P80" s="4"/>
      <c r="Q80" s="29">
        <f>SUM(Q50:Q79)</f>
        <v>170</v>
      </c>
      <c r="R80" s="29">
        <f>SUM(R50:R79)</f>
        <v>-85830.200000000012</v>
      </c>
      <c r="S80" s="29">
        <f>SUM(S50:S79)</f>
        <v>-85660.200000000012</v>
      </c>
      <c r="T80" s="29">
        <f>SUM(T50:T79)</f>
        <v>70911.210000000006</v>
      </c>
    </row>
    <row r="81" spans="1:20" x14ac:dyDescent="0.1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x14ac:dyDescent="0.1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x14ac:dyDescent="0.15">
      <c r="A83" s="30" t="s">
        <v>113</v>
      </c>
      <c r="C83" s="22"/>
      <c r="D83" s="22"/>
      <c r="E83" s="22"/>
      <c r="F83" s="22"/>
      <c r="G83" s="4"/>
      <c r="H83" s="22"/>
      <c r="I83" s="22"/>
      <c r="J83" s="22"/>
      <c r="K83" s="22"/>
      <c r="L83" s="4"/>
      <c r="M83" s="22"/>
      <c r="N83" s="22"/>
      <c r="O83" s="22"/>
      <c r="P83" s="4"/>
      <c r="Q83" s="22"/>
      <c r="R83" s="22"/>
      <c r="S83" s="22"/>
      <c r="T83" s="22"/>
    </row>
    <row r="84" spans="1:20" x14ac:dyDescent="0.15">
      <c r="A84" s="23" t="s">
        <v>114</v>
      </c>
      <c r="C84" s="24">
        <f>'[1]07-2020'!C84+'[1]08-2020'!C84+'[1]09-2020'!C84+'[1]10-2020'!C84+'[1]11-2020'!C84+'[1]12-2020'!C84+'[1]01-2021'!C84+'[1]02-2021'!C84+'[1]03-2021'!C84+'[1]04-2021'!C84+'[1]05-2021'!C84+'[1]06-2021'!C84</f>
        <v>0</v>
      </c>
      <c r="D84" s="24">
        <f>'[1]07-2020'!D84+'[1]08-2020'!D84+'[1]09-2020'!D84+'[1]10-2020'!D84+'[1]11-2020'!D84+'[1]12-2020'!D84+'[1]01-2021'!D84+'[1]02-2021'!D84+'[1]03-2021'!D84+'[1]04-2021'!D84+'[1]05-2021'!D84+'[1]06-2021'!D84</f>
        <v>0</v>
      </c>
      <c r="E84" s="24">
        <f>'[1]07-2020'!E84+'[1]08-2020'!E84+'[1]09-2020'!E84+'[1]10-2020'!E84+'[1]11-2020'!E84+'[1]12-2020'!E84+'[1]01-2021'!E84+'[1]02-2021'!E84+'[1]03-2021'!E84+'[1]04-2021'!E84+'[1]05-2021'!E84+'[1]06-2021'!E84</f>
        <v>0</v>
      </c>
      <c r="F84" s="24">
        <f t="shared" ref="F84:F101" si="16">SUM(C84:D84)</f>
        <v>0</v>
      </c>
      <c r="G84" s="4"/>
      <c r="H84" s="24">
        <f>'[1]07-2020'!H84+'[1]08-2020'!H84+'[1]09-2020'!H84+'[1]10-2020'!H84+'[1]11-2020'!H84+'[1]12-2020'!H84+'[1]01-2021'!H84+'[1]02-2021'!H84+'[1]03-2021'!H84+'[1]04-2021'!H84+'[1]05-2021'!H84+'[1]06-2021'!H84</f>
        <v>0</v>
      </c>
      <c r="I84" s="24">
        <f>'[1]07-2020'!I84+'[1]08-2020'!I84+'[1]09-2020'!I84+'[1]10-2020'!I84+'[1]11-2020'!I84+'[1]12-2020'!I84+'[1]01-2021'!I84+'[1]02-2021'!I84+'[1]03-2021'!I84+'[1]04-2021'!I84+'[1]05-2021'!I84+'[1]06-2021'!I84</f>
        <v>0</v>
      </c>
      <c r="J84" s="24">
        <f>'[1]07-2020'!J84+'[1]08-2020'!J84+'[1]09-2020'!J84+'[1]10-2020'!J84+'[1]11-2020'!J84+'[1]12-2020'!J84+'[1]01-2021'!J84+'[1]02-2021'!J84+'[1]03-2021'!J84+'[1]04-2021'!J84+'[1]05-2021'!J84+'[1]06-2021'!J84</f>
        <v>0</v>
      </c>
      <c r="K84" s="24">
        <f t="shared" ref="K84:K101" si="17">SUM(H84:I84)</f>
        <v>0</v>
      </c>
      <c r="L84" s="4"/>
      <c r="M84" s="24">
        <f t="shared" ref="M84:M101" si="18">F84+K84</f>
        <v>0</v>
      </c>
      <c r="N84" s="24">
        <v>-850</v>
      </c>
      <c r="O84" s="24">
        <f t="shared" ref="O84:O101" si="19">M84-N84</f>
        <v>850</v>
      </c>
      <c r="P84" s="4"/>
      <c r="Q84" s="25">
        <v>0</v>
      </c>
      <c r="R84" s="25">
        <v>-474.65</v>
      </c>
      <c r="S84" s="25">
        <f>Q84+R84</f>
        <v>-474.65</v>
      </c>
      <c r="T84" s="25">
        <f t="shared" ref="T84:T101" si="20">M84-S84</f>
        <v>474.65</v>
      </c>
    </row>
    <row r="85" spans="1:20" x14ac:dyDescent="0.15">
      <c r="A85" s="23" t="s">
        <v>115</v>
      </c>
      <c r="C85" s="24">
        <f>'[1]07-2020'!C85+'[1]08-2020'!C85+'[1]09-2020'!C85+'[1]10-2020'!C85+'[1]11-2020'!C85+'[1]12-2020'!C85+'[1]01-2021'!C85+'[1]02-2021'!C85+'[1]03-2021'!C85+'[1]04-2021'!C85+'[1]05-2021'!C85+'[1]06-2021'!C85</f>
        <v>0</v>
      </c>
      <c r="D85" s="24">
        <f>'[1]07-2020'!D85+'[1]08-2020'!D85+'[1]09-2020'!D85+'[1]10-2020'!D85+'[1]11-2020'!D85+'[1]12-2020'!D85+'[1]01-2021'!D85+'[1]02-2021'!D85+'[1]03-2021'!D85+'[1]04-2021'!D85+'[1]05-2021'!D85+'[1]06-2021'!D85</f>
        <v>0</v>
      </c>
      <c r="E85" s="24">
        <f>'[1]07-2020'!E85+'[1]08-2020'!E85+'[1]09-2020'!E85+'[1]10-2020'!E85+'[1]11-2020'!E85+'[1]12-2020'!E85+'[1]01-2021'!E85+'[1]02-2021'!E85+'[1]03-2021'!E85+'[1]04-2021'!E85+'[1]05-2021'!E85+'[1]06-2021'!E85</f>
        <v>0</v>
      </c>
      <c r="F85" s="24">
        <f t="shared" si="16"/>
        <v>0</v>
      </c>
      <c r="G85" s="4"/>
      <c r="H85" s="24">
        <f>'[1]07-2020'!H85+'[1]08-2020'!H85+'[1]09-2020'!H85+'[1]10-2020'!H85+'[1]11-2020'!H85+'[1]12-2020'!H85+'[1]01-2021'!H85+'[1]02-2021'!H85+'[1]03-2021'!H85+'[1]04-2021'!H85+'[1]05-2021'!H85+'[1]06-2021'!H85</f>
        <v>0</v>
      </c>
      <c r="I85" s="24">
        <f>'[1]07-2020'!I85+'[1]08-2020'!I85+'[1]09-2020'!I85+'[1]10-2020'!I85+'[1]11-2020'!I85+'[1]12-2020'!I85+'[1]01-2021'!I85+'[1]02-2021'!I85+'[1]03-2021'!I85+'[1]04-2021'!I85+'[1]05-2021'!I85+'[1]06-2021'!I85</f>
        <v>0</v>
      </c>
      <c r="J85" s="24">
        <f>'[1]07-2020'!J85+'[1]08-2020'!J85+'[1]09-2020'!J85+'[1]10-2020'!J85+'[1]11-2020'!J85+'[1]12-2020'!J85+'[1]01-2021'!J85+'[1]02-2021'!J85+'[1]03-2021'!J85+'[1]04-2021'!J85+'[1]05-2021'!J85+'[1]06-2021'!J85</f>
        <v>0</v>
      </c>
      <c r="K85" s="24">
        <f t="shared" si="17"/>
        <v>0</v>
      </c>
      <c r="L85" s="4"/>
      <c r="M85" s="24">
        <f t="shared" si="18"/>
        <v>0</v>
      </c>
      <c r="N85" s="24">
        <v>-300</v>
      </c>
      <c r="O85" s="24">
        <f t="shared" si="19"/>
        <v>300</v>
      </c>
      <c r="P85" s="4"/>
      <c r="Q85" s="25">
        <v>0</v>
      </c>
      <c r="R85" s="25">
        <v>0</v>
      </c>
      <c r="S85" s="25">
        <f t="shared" ref="S85:S100" si="21">Q85+R85</f>
        <v>0</v>
      </c>
      <c r="T85" s="25">
        <f t="shared" si="20"/>
        <v>0</v>
      </c>
    </row>
    <row r="86" spans="1:20" x14ac:dyDescent="0.15">
      <c r="A86" s="23" t="s">
        <v>116</v>
      </c>
      <c r="C86" s="24">
        <f>'[1]07-2020'!C86+'[1]08-2020'!C86+'[1]09-2020'!C86+'[1]10-2020'!C86+'[1]11-2020'!C86+'[1]12-2020'!C86+'[1]01-2021'!C86+'[1]02-2021'!C86+'[1]03-2021'!C86+'[1]04-2021'!C86+'[1]05-2021'!C86+'[1]06-2021'!C86</f>
        <v>0</v>
      </c>
      <c r="D86" s="24">
        <f>'[1]07-2020'!D86+'[1]08-2020'!D86+'[1]09-2020'!D86+'[1]10-2020'!D86+'[1]11-2020'!D86+'[1]12-2020'!D86+'[1]01-2021'!D86+'[1]02-2021'!D86+'[1]03-2021'!D86+'[1]04-2021'!D86+'[1]05-2021'!D86+'[1]06-2021'!D86</f>
        <v>0</v>
      </c>
      <c r="E86" s="24">
        <f>'[1]07-2020'!E86+'[1]08-2020'!E86+'[1]09-2020'!E86+'[1]10-2020'!E86+'[1]11-2020'!E86+'[1]12-2020'!E86+'[1]01-2021'!E86+'[1]02-2021'!E86+'[1]03-2021'!E86+'[1]04-2021'!E86+'[1]05-2021'!E86+'[1]06-2021'!E86</f>
        <v>0</v>
      </c>
      <c r="F86" s="24">
        <f t="shared" si="16"/>
        <v>0</v>
      </c>
      <c r="G86" s="4"/>
      <c r="H86" s="24">
        <f>'[1]07-2020'!H86+'[1]08-2020'!H86+'[1]09-2020'!H86+'[1]10-2020'!H86+'[1]11-2020'!H86+'[1]12-2020'!H86+'[1]01-2021'!H86+'[1]02-2021'!H86+'[1]03-2021'!H86+'[1]04-2021'!H86+'[1]05-2021'!H86+'[1]06-2021'!H86</f>
        <v>0</v>
      </c>
      <c r="I86" s="24">
        <f>'[1]07-2020'!I86+'[1]08-2020'!I86+'[1]09-2020'!I86+'[1]10-2020'!I86+'[1]11-2020'!I86+'[1]12-2020'!I86+'[1]01-2021'!I86+'[1]02-2021'!I86+'[1]03-2021'!I86+'[1]04-2021'!I86+'[1]05-2021'!I86+'[1]06-2021'!I86</f>
        <v>0</v>
      </c>
      <c r="J86" s="24">
        <f>'[1]07-2020'!J86+'[1]08-2020'!J86+'[1]09-2020'!J86+'[1]10-2020'!J86+'[1]11-2020'!J86+'[1]12-2020'!J86+'[1]01-2021'!J86+'[1]02-2021'!J86+'[1]03-2021'!J86+'[1]04-2021'!J86+'[1]05-2021'!J86+'[1]06-2021'!J86</f>
        <v>0</v>
      </c>
      <c r="K86" s="24">
        <f t="shared" si="17"/>
        <v>0</v>
      </c>
      <c r="L86" s="4"/>
      <c r="M86" s="24">
        <f t="shared" si="18"/>
        <v>0</v>
      </c>
      <c r="N86" s="24">
        <v>-300</v>
      </c>
      <c r="O86" s="24">
        <f t="shared" si="19"/>
        <v>300</v>
      </c>
      <c r="P86" s="4"/>
      <c r="Q86" s="25">
        <v>0</v>
      </c>
      <c r="R86" s="25">
        <v>0</v>
      </c>
      <c r="S86" s="25">
        <f t="shared" si="21"/>
        <v>0</v>
      </c>
      <c r="T86" s="25">
        <f t="shared" si="20"/>
        <v>0</v>
      </c>
    </row>
    <row r="87" spans="1:20" x14ac:dyDescent="0.15">
      <c r="A87" s="23" t="s">
        <v>117</v>
      </c>
      <c r="C87" s="24">
        <f>'[1]07-2020'!C87+'[1]08-2020'!C87+'[1]09-2020'!C87+'[1]10-2020'!C87+'[1]11-2020'!C87+'[1]12-2020'!C87+'[1]01-2021'!C87+'[1]02-2021'!C87+'[1]03-2021'!C87+'[1]04-2021'!C87+'[1]05-2021'!C87+'[1]06-2021'!C87</f>
        <v>0</v>
      </c>
      <c r="D87" s="24">
        <f>'[1]07-2020'!D87+'[1]08-2020'!D87+'[1]09-2020'!D87+'[1]10-2020'!D87+'[1]11-2020'!D87+'[1]12-2020'!D87+'[1]01-2021'!D87+'[1]02-2021'!D87+'[1]03-2021'!D87+'[1]04-2021'!D87+'[1]05-2021'!D87+'[1]06-2021'!D87</f>
        <v>0</v>
      </c>
      <c r="E87" s="24">
        <f>'[1]07-2020'!E87+'[1]08-2020'!E87+'[1]09-2020'!E87+'[1]10-2020'!E87+'[1]11-2020'!E87+'[1]12-2020'!E87+'[1]01-2021'!E87+'[1]02-2021'!E87+'[1]03-2021'!E87+'[1]04-2021'!E87+'[1]05-2021'!E87+'[1]06-2021'!E87</f>
        <v>0</v>
      </c>
      <c r="F87" s="24">
        <f t="shared" si="16"/>
        <v>0</v>
      </c>
      <c r="G87" s="4"/>
      <c r="H87" s="24">
        <f>'[1]07-2020'!H87+'[1]08-2020'!H87+'[1]09-2020'!H87+'[1]10-2020'!H87+'[1]11-2020'!H87+'[1]12-2020'!H87+'[1]01-2021'!H87+'[1]02-2021'!H87+'[1]03-2021'!H87+'[1]04-2021'!H87+'[1]05-2021'!H87+'[1]06-2021'!H87</f>
        <v>-200</v>
      </c>
      <c r="I87" s="24">
        <f>'[1]07-2020'!I87+'[1]08-2020'!I87+'[1]09-2020'!I87+'[1]10-2020'!I87+'[1]11-2020'!I87+'[1]12-2020'!I87+'[1]01-2021'!I87+'[1]02-2021'!I87+'[1]03-2021'!I87+'[1]04-2021'!I87+'[1]05-2021'!I87+'[1]06-2021'!I87</f>
        <v>0</v>
      </c>
      <c r="J87" s="24">
        <f>'[1]07-2020'!J87+'[1]08-2020'!J87+'[1]09-2020'!J87+'[1]10-2020'!J87+'[1]11-2020'!J87+'[1]12-2020'!J87+'[1]01-2021'!J87+'[1]02-2021'!J87+'[1]03-2021'!J87+'[1]04-2021'!J87+'[1]05-2021'!J87+'[1]06-2021'!J87</f>
        <v>0</v>
      </c>
      <c r="K87" s="24">
        <f t="shared" si="17"/>
        <v>-200</v>
      </c>
      <c r="L87" s="4"/>
      <c r="M87" s="24">
        <f t="shared" si="18"/>
        <v>-200</v>
      </c>
      <c r="N87" s="24">
        <v>-800</v>
      </c>
      <c r="O87" s="24">
        <f t="shared" si="19"/>
        <v>600</v>
      </c>
      <c r="P87" s="4"/>
      <c r="Q87" s="25">
        <v>0</v>
      </c>
      <c r="R87" s="25">
        <v>0</v>
      </c>
      <c r="S87" s="25">
        <f t="shared" si="21"/>
        <v>0</v>
      </c>
      <c r="T87" s="25">
        <f t="shared" si="20"/>
        <v>-200</v>
      </c>
    </row>
    <row r="88" spans="1:20" x14ac:dyDescent="0.15">
      <c r="A88" s="23" t="s">
        <v>118</v>
      </c>
      <c r="C88" s="24">
        <f>'[1]07-2020'!C88+'[1]08-2020'!C88+'[1]09-2020'!C88+'[1]10-2020'!C88+'[1]11-2020'!C88+'[1]12-2020'!C88+'[1]01-2021'!C88+'[1]02-2021'!C88+'[1]03-2021'!C88+'[1]04-2021'!C88+'[1]05-2021'!C88+'[1]06-2021'!C88</f>
        <v>0</v>
      </c>
      <c r="D88" s="24">
        <f>'[1]07-2020'!D88+'[1]08-2020'!D88+'[1]09-2020'!D88+'[1]10-2020'!D88+'[1]11-2020'!D88+'[1]12-2020'!D88+'[1]01-2021'!D88+'[1]02-2021'!D88+'[1]03-2021'!D88+'[1]04-2021'!D88+'[1]05-2021'!D88+'[1]06-2021'!D88</f>
        <v>0</v>
      </c>
      <c r="E88" s="24">
        <f>'[1]07-2020'!E88+'[1]08-2020'!E88+'[1]09-2020'!E88+'[1]10-2020'!E88+'[1]11-2020'!E88+'[1]12-2020'!E88+'[1]01-2021'!E88+'[1]02-2021'!E88+'[1]03-2021'!E88+'[1]04-2021'!E88+'[1]05-2021'!E88+'[1]06-2021'!E88</f>
        <v>0</v>
      </c>
      <c r="F88" s="24">
        <f>SUM(C88:D88)</f>
        <v>0</v>
      </c>
      <c r="G88" s="4"/>
      <c r="H88" s="24">
        <f>'[1]07-2020'!H88+'[1]08-2020'!H88+'[1]09-2020'!H88+'[1]10-2020'!H88+'[1]11-2020'!H88+'[1]12-2020'!H88+'[1]01-2021'!H88+'[1]02-2021'!H88+'[1]03-2021'!H88+'[1]04-2021'!H88+'[1]05-2021'!H88+'[1]06-2021'!H88</f>
        <v>0</v>
      </c>
      <c r="I88" s="24">
        <f>'[1]07-2020'!I88+'[1]08-2020'!I88+'[1]09-2020'!I88+'[1]10-2020'!I88+'[1]11-2020'!I88+'[1]12-2020'!I88+'[1]01-2021'!I88+'[1]02-2021'!I88+'[1]03-2021'!I88+'[1]04-2021'!I88+'[1]05-2021'!I88+'[1]06-2021'!I88</f>
        <v>0</v>
      </c>
      <c r="J88" s="24">
        <f>'[1]07-2020'!J88+'[1]08-2020'!J88+'[1]09-2020'!J88+'[1]10-2020'!J88+'[1]11-2020'!J88+'[1]12-2020'!J88+'[1]01-2021'!J88+'[1]02-2021'!J88+'[1]03-2021'!J88+'[1]04-2021'!J88+'[1]05-2021'!J88+'[1]06-2021'!J88</f>
        <v>0</v>
      </c>
      <c r="K88" s="24">
        <f>SUM(H88:I88)</f>
        <v>0</v>
      </c>
      <c r="L88" s="4"/>
      <c r="M88" s="24">
        <f>F88+K88</f>
        <v>0</v>
      </c>
      <c r="N88" s="24">
        <v>-250</v>
      </c>
      <c r="O88" s="24">
        <f t="shared" si="19"/>
        <v>250</v>
      </c>
      <c r="P88" s="4"/>
      <c r="Q88" s="25">
        <v>0</v>
      </c>
      <c r="R88" s="25">
        <v>0</v>
      </c>
      <c r="S88" s="25">
        <f t="shared" si="21"/>
        <v>0</v>
      </c>
      <c r="T88" s="25">
        <f t="shared" si="20"/>
        <v>0</v>
      </c>
    </row>
    <row r="89" spans="1:20" x14ac:dyDescent="0.15">
      <c r="A89" s="23" t="s">
        <v>119</v>
      </c>
      <c r="C89" s="24">
        <f>'[1]07-2020'!C89+'[1]08-2020'!C89+'[1]09-2020'!C89+'[1]10-2020'!C89+'[1]11-2020'!C89+'[1]12-2020'!C89+'[1]01-2021'!C89+'[1]02-2021'!C89+'[1]03-2021'!C89+'[1]04-2021'!C89+'[1]05-2021'!C89+'[1]06-2021'!C89</f>
        <v>0</v>
      </c>
      <c r="D89" s="24">
        <f>'[1]07-2020'!D89+'[1]08-2020'!D89+'[1]09-2020'!D89+'[1]10-2020'!D89+'[1]11-2020'!D89+'[1]12-2020'!D89+'[1]01-2021'!D89+'[1]02-2021'!D89+'[1]03-2021'!D89+'[1]04-2021'!D89+'[1]05-2021'!D89+'[1]06-2021'!D89</f>
        <v>0</v>
      </c>
      <c r="E89" s="24">
        <f>'[1]07-2020'!E89+'[1]08-2020'!E89+'[1]09-2020'!E89+'[1]10-2020'!E89+'[1]11-2020'!E89+'[1]12-2020'!E89+'[1]01-2021'!E89+'[1]02-2021'!E89+'[1]03-2021'!E89+'[1]04-2021'!E89+'[1]05-2021'!E89+'[1]06-2021'!E89</f>
        <v>0</v>
      </c>
      <c r="F89" s="24">
        <f t="shared" si="16"/>
        <v>0</v>
      </c>
      <c r="G89" s="4"/>
      <c r="H89" s="24">
        <f>'[1]07-2020'!H89+'[1]08-2020'!H89+'[1]09-2020'!H89+'[1]10-2020'!H89+'[1]11-2020'!H89+'[1]12-2020'!H89+'[1]01-2021'!H89+'[1]02-2021'!H89+'[1]03-2021'!H89+'[1]04-2021'!H89+'[1]05-2021'!H89+'[1]06-2021'!H89</f>
        <v>0</v>
      </c>
      <c r="I89" s="24">
        <f>'[1]07-2020'!I89+'[1]08-2020'!I89+'[1]09-2020'!I89+'[1]10-2020'!I89+'[1]11-2020'!I89+'[1]12-2020'!I89+'[1]01-2021'!I89+'[1]02-2021'!I89+'[1]03-2021'!I89+'[1]04-2021'!I89+'[1]05-2021'!I89+'[1]06-2021'!I89</f>
        <v>0</v>
      </c>
      <c r="J89" s="24">
        <f>'[1]07-2020'!J89+'[1]08-2020'!J89+'[1]09-2020'!J89+'[1]10-2020'!J89+'[1]11-2020'!J89+'[1]12-2020'!J89+'[1]01-2021'!J89+'[1]02-2021'!J89+'[1]03-2021'!J89+'[1]04-2021'!J89+'[1]05-2021'!J89+'[1]06-2021'!J89</f>
        <v>0</v>
      </c>
      <c r="K89" s="24">
        <f t="shared" si="17"/>
        <v>0</v>
      </c>
      <c r="L89" s="4"/>
      <c r="M89" s="24">
        <f t="shared" si="18"/>
        <v>0</v>
      </c>
      <c r="N89" s="24">
        <v>-500</v>
      </c>
      <c r="O89" s="24">
        <f t="shared" si="19"/>
        <v>500</v>
      </c>
      <c r="P89" s="4"/>
      <c r="Q89" s="25">
        <v>0</v>
      </c>
      <c r="R89" s="25">
        <v>0</v>
      </c>
      <c r="S89" s="25">
        <f t="shared" si="21"/>
        <v>0</v>
      </c>
      <c r="T89" s="25">
        <f t="shared" si="20"/>
        <v>0</v>
      </c>
    </row>
    <row r="90" spans="1:20" x14ac:dyDescent="0.15">
      <c r="A90" s="23" t="s">
        <v>120</v>
      </c>
      <c r="C90" s="24">
        <f>'[1]07-2020'!C90+'[1]08-2020'!C90+'[1]09-2020'!C90+'[1]10-2020'!C90+'[1]11-2020'!C90+'[1]12-2020'!C90+'[1]01-2021'!C90+'[1]02-2021'!C90+'[1]03-2021'!C90+'[1]04-2021'!C90+'[1]05-2021'!C90+'[1]06-2021'!C90</f>
        <v>0</v>
      </c>
      <c r="D90" s="24">
        <f>'[1]07-2020'!D90+'[1]08-2020'!D90+'[1]09-2020'!D90+'[1]10-2020'!D90+'[1]11-2020'!D90+'[1]12-2020'!D90+'[1]01-2021'!D90+'[1]02-2021'!D90+'[1]03-2021'!D90+'[1]04-2021'!D90+'[1]05-2021'!D90+'[1]06-2021'!D90</f>
        <v>0</v>
      </c>
      <c r="E90" s="24">
        <f>'[1]07-2020'!E90+'[1]08-2020'!E90+'[1]09-2020'!E90+'[1]10-2020'!E90+'[1]11-2020'!E90+'[1]12-2020'!E90+'[1]01-2021'!E90+'[1]02-2021'!E90+'[1]03-2021'!E90+'[1]04-2021'!E90+'[1]05-2021'!E90+'[1]06-2021'!E90</f>
        <v>0</v>
      </c>
      <c r="F90" s="24">
        <f t="shared" si="16"/>
        <v>0</v>
      </c>
      <c r="G90" s="4"/>
      <c r="H90" s="24">
        <f>'[1]07-2020'!H90+'[1]08-2020'!H90+'[1]09-2020'!H90+'[1]10-2020'!H90+'[1]11-2020'!H90+'[1]12-2020'!H90+'[1]01-2021'!H90+'[1]02-2021'!H90+'[1]03-2021'!H90+'[1]04-2021'!H90+'[1]05-2021'!H90+'[1]06-2021'!H90</f>
        <v>0</v>
      </c>
      <c r="I90" s="24">
        <f>'[1]07-2020'!I90+'[1]08-2020'!I90+'[1]09-2020'!I90+'[1]10-2020'!I90+'[1]11-2020'!I90+'[1]12-2020'!I90+'[1]01-2021'!I90+'[1]02-2021'!I90+'[1]03-2021'!I90+'[1]04-2021'!I90+'[1]05-2021'!I90+'[1]06-2021'!I90</f>
        <v>0</v>
      </c>
      <c r="J90" s="24">
        <f>'[1]07-2020'!J90+'[1]08-2020'!J90+'[1]09-2020'!J90+'[1]10-2020'!J90+'[1]11-2020'!J90+'[1]12-2020'!J90+'[1]01-2021'!J90+'[1]02-2021'!J90+'[1]03-2021'!J90+'[1]04-2021'!J90+'[1]05-2021'!J90+'[1]06-2021'!J90</f>
        <v>0</v>
      </c>
      <c r="K90" s="24">
        <f t="shared" si="17"/>
        <v>0</v>
      </c>
      <c r="L90" s="4"/>
      <c r="M90" s="24">
        <f t="shared" si="18"/>
        <v>0</v>
      </c>
      <c r="N90" s="24">
        <v>-200</v>
      </c>
      <c r="O90" s="24">
        <f t="shared" si="19"/>
        <v>200</v>
      </c>
      <c r="P90" s="4"/>
      <c r="Q90" s="25">
        <v>0</v>
      </c>
      <c r="R90" s="25">
        <v>-91.98</v>
      </c>
      <c r="S90" s="25">
        <f t="shared" si="21"/>
        <v>-91.98</v>
      </c>
      <c r="T90" s="25">
        <f t="shared" si="20"/>
        <v>91.98</v>
      </c>
    </row>
    <row r="91" spans="1:20" x14ac:dyDescent="0.15">
      <c r="A91" s="23" t="s">
        <v>121</v>
      </c>
      <c r="C91" s="24">
        <f>'[1]07-2020'!C91+'[1]08-2020'!C91+'[1]09-2020'!C91+'[1]10-2020'!C91+'[1]11-2020'!C91+'[1]12-2020'!C91+'[1]01-2021'!C91+'[1]02-2021'!C91+'[1]03-2021'!C91+'[1]04-2021'!C91+'[1]05-2021'!C91+'[1]06-2021'!C91</f>
        <v>0</v>
      </c>
      <c r="D91" s="24">
        <f>'[1]07-2020'!D91+'[1]08-2020'!D91+'[1]09-2020'!D91+'[1]10-2020'!D91+'[1]11-2020'!D91+'[1]12-2020'!D91+'[1]01-2021'!D91+'[1]02-2021'!D91+'[1]03-2021'!D91+'[1]04-2021'!D91+'[1]05-2021'!D91+'[1]06-2021'!D91</f>
        <v>0</v>
      </c>
      <c r="E91" s="24">
        <f>'[1]07-2020'!E91+'[1]08-2020'!E91+'[1]09-2020'!E91+'[1]10-2020'!E91+'[1]11-2020'!E91+'[1]12-2020'!E91+'[1]01-2021'!E91+'[1]02-2021'!E91+'[1]03-2021'!E91+'[1]04-2021'!E91+'[1]05-2021'!E91+'[1]06-2021'!E91</f>
        <v>0</v>
      </c>
      <c r="F91" s="24">
        <f t="shared" si="16"/>
        <v>0</v>
      </c>
      <c r="G91" s="4"/>
      <c r="H91" s="24">
        <f>'[1]07-2020'!H91+'[1]08-2020'!H91+'[1]09-2020'!H91+'[1]10-2020'!H91+'[1]11-2020'!H91+'[1]12-2020'!H91+'[1]01-2021'!H91+'[1]02-2021'!H91+'[1]03-2021'!H91+'[1]04-2021'!H91+'[1]05-2021'!H91+'[1]06-2021'!H91</f>
        <v>0</v>
      </c>
      <c r="I91" s="24">
        <f>'[1]07-2020'!I91+'[1]08-2020'!I91+'[1]09-2020'!I91+'[1]10-2020'!I91+'[1]11-2020'!I91+'[1]12-2020'!I91+'[1]01-2021'!I91+'[1]02-2021'!I91+'[1]03-2021'!I91+'[1]04-2021'!I91+'[1]05-2021'!I91+'[1]06-2021'!I91</f>
        <v>0</v>
      </c>
      <c r="J91" s="24">
        <f>'[1]07-2020'!J91+'[1]08-2020'!J91+'[1]09-2020'!J91+'[1]10-2020'!J91+'[1]11-2020'!J91+'[1]12-2020'!J91+'[1]01-2021'!J91+'[1]02-2021'!J91+'[1]03-2021'!J91+'[1]04-2021'!J91+'[1]05-2021'!J91+'[1]06-2021'!J91</f>
        <v>0</v>
      </c>
      <c r="K91" s="24">
        <f t="shared" si="17"/>
        <v>0</v>
      </c>
      <c r="L91" s="4"/>
      <c r="M91" s="24">
        <f t="shared" si="18"/>
        <v>0</v>
      </c>
      <c r="N91" s="24">
        <v>-300</v>
      </c>
      <c r="O91" s="24">
        <f t="shared" si="19"/>
        <v>300</v>
      </c>
      <c r="P91" s="4"/>
      <c r="Q91" s="25">
        <v>0</v>
      </c>
      <c r="R91" s="25">
        <v>-69.11</v>
      </c>
      <c r="S91" s="25">
        <f t="shared" si="21"/>
        <v>-69.11</v>
      </c>
      <c r="T91" s="25">
        <f t="shared" si="20"/>
        <v>69.11</v>
      </c>
    </row>
    <row r="92" spans="1:20" x14ac:dyDescent="0.15">
      <c r="A92" s="23" t="s">
        <v>122</v>
      </c>
      <c r="C92" s="24">
        <f>'[1]07-2020'!C92+'[1]08-2020'!C92+'[1]09-2020'!C92+'[1]10-2020'!C92+'[1]11-2020'!C92+'[1]12-2020'!C92+'[1]01-2021'!C92+'[1]02-2021'!C92+'[1]03-2021'!C92+'[1]04-2021'!C92+'[1]05-2021'!C92+'[1]06-2021'!C92</f>
        <v>0</v>
      </c>
      <c r="D92" s="24">
        <f>'[1]07-2020'!D92+'[1]08-2020'!D92+'[1]09-2020'!D92+'[1]10-2020'!D92+'[1]11-2020'!D92+'[1]12-2020'!D92+'[1]01-2021'!D92+'[1]02-2021'!D92+'[1]03-2021'!D92+'[1]04-2021'!D92+'[1]05-2021'!D92+'[1]06-2021'!D92</f>
        <v>0</v>
      </c>
      <c r="E92" s="24">
        <f>'[1]07-2020'!E92+'[1]08-2020'!E92+'[1]09-2020'!E92+'[1]10-2020'!E92+'[1]11-2020'!E92+'[1]12-2020'!E92+'[1]01-2021'!E92+'[1]02-2021'!E92+'[1]03-2021'!E92+'[1]04-2021'!E92+'[1]05-2021'!E92+'[1]06-2021'!E92</f>
        <v>0</v>
      </c>
      <c r="F92" s="24">
        <f t="shared" si="16"/>
        <v>0</v>
      </c>
      <c r="G92" s="4"/>
      <c r="H92" s="24">
        <f>'[1]07-2020'!H92+'[1]08-2020'!H92+'[1]09-2020'!H92+'[1]10-2020'!H92+'[1]11-2020'!H92+'[1]12-2020'!H92+'[1]01-2021'!H92+'[1]02-2021'!H92+'[1]03-2021'!H92+'[1]04-2021'!H92+'[1]05-2021'!H92+'[1]06-2021'!H92</f>
        <v>0</v>
      </c>
      <c r="I92" s="24">
        <f>'[1]07-2020'!I92+'[1]08-2020'!I92+'[1]09-2020'!I92+'[1]10-2020'!I92+'[1]11-2020'!I92+'[1]12-2020'!I92+'[1]01-2021'!I92+'[1]02-2021'!I92+'[1]03-2021'!I92+'[1]04-2021'!I92+'[1]05-2021'!I92+'[1]06-2021'!I92</f>
        <v>0</v>
      </c>
      <c r="J92" s="24">
        <f>'[1]07-2020'!J92+'[1]08-2020'!J92+'[1]09-2020'!J92+'[1]10-2020'!J92+'[1]11-2020'!J92+'[1]12-2020'!J92+'[1]01-2021'!J92+'[1]02-2021'!J92+'[1]03-2021'!J92+'[1]04-2021'!J92+'[1]05-2021'!J92+'[1]06-2021'!J92</f>
        <v>0</v>
      </c>
      <c r="K92" s="24">
        <f t="shared" si="17"/>
        <v>0</v>
      </c>
      <c r="L92" s="4"/>
      <c r="M92" s="24">
        <f t="shared" si="18"/>
        <v>0</v>
      </c>
      <c r="N92" s="24">
        <v>-750</v>
      </c>
      <c r="O92" s="24">
        <f t="shared" si="19"/>
        <v>750</v>
      </c>
      <c r="P92" s="4"/>
      <c r="Q92" s="25">
        <v>0</v>
      </c>
      <c r="R92" s="25">
        <v>0</v>
      </c>
      <c r="S92" s="25">
        <f t="shared" si="21"/>
        <v>0</v>
      </c>
      <c r="T92" s="25">
        <f t="shared" si="20"/>
        <v>0</v>
      </c>
    </row>
    <row r="93" spans="1:20" x14ac:dyDescent="0.15">
      <c r="A93" s="23" t="s">
        <v>123</v>
      </c>
      <c r="C93" s="24">
        <f>'[1]07-2020'!C93+'[1]08-2020'!C93+'[1]09-2020'!C93+'[1]10-2020'!C93+'[1]11-2020'!C93+'[1]12-2020'!C93+'[1]01-2021'!C93+'[1]02-2021'!C93+'[1]03-2021'!C93+'[1]04-2021'!C93+'[1]05-2021'!C93+'[1]06-2021'!C93</f>
        <v>0</v>
      </c>
      <c r="D93" s="24">
        <f>'[1]07-2020'!D93+'[1]08-2020'!D93+'[1]09-2020'!D93+'[1]10-2020'!D93+'[1]11-2020'!D93+'[1]12-2020'!D93+'[1]01-2021'!D93+'[1]02-2021'!D93+'[1]03-2021'!D93+'[1]04-2021'!D93+'[1]05-2021'!D93+'[1]06-2021'!D93</f>
        <v>0</v>
      </c>
      <c r="E93" s="24">
        <f>'[1]07-2020'!E93+'[1]08-2020'!E93+'[1]09-2020'!E93+'[1]10-2020'!E93+'[1]11-2020'!E93+'[1]12-2020'!E93+'[1]01-2021'!E93+'[1]02-2021'!E93+'[1]03-2021'!E93+'[1]04-2021'!E93+'[1]05-2021'!E93+'[1]06-2021'!E93</f>
        <v>0</v>
      </c>
      <c r="F93" s="24">
        <f t="shared" si="16"/>
        <v>0</v>
      </c>
      <c r="G93" s="4"/>
      <c r="H93" s="24">
        <f>'[1]07-2020'!H93+'[1]08-2020'!H93+'[1]09-2020'!H93+'[1]10-2020'!H93+'[1]11-2020'!H93+'[1]12-2020'!H93+'[1]01-2021'!H93+'[1]02-2021'!H93+'[1]03-2021'!H93+'[1]04-2021'!H93+'[1]05-2021'!H93+'[1]06-2021'!H93</f>
        <v>0</v>
      </c>
      <c r="I93" s="24">
        <f>'[1]07-2020'!I93+'[1]08-2020'!I93+'[1]09-2020'!I93+'[1]10-2020'!I93+'[1]11-2020'!I93+'[1]12-2020'!I93+'[1]01-2021'!I93+'[1]02-2021'!I93+'[1]03-2021'!I93+'[1]04-2021'!I93+'[1]05-2021'!I93+'[1]06-2021'!I93</f>
        <v>0</v>
      </c>
      <c r="J93" s="24">
        <f>'[1]07-2020'!J93+'[1]08-2020'!J93+'[1]09-2020'!J93+'[1]10-2020'!J93+'[1]11-2020'!J93+'[1]12-2020'!J93+'[1]01-2021'!J93+'[1]02-2021'!J93+'[1]03-2021'!J93+'[1]04-2021'!J93+'[1]05-2021'!J93+'[1]06-2021'!J93</f>
        <v>0</v>
      </c>
      <c r="K93" s="24">
        <f t="shared" si="17"/>
        <v>0</v>
      </c>
      <c r="L93" s="4"/>
      <c r="M93" s="24">
        <f t="shared" si="18"/>
        <v>0</v>
      </c>
      <c r="N93" s="24">
        <v>0</v>
      </c>
      <c r="O93" s="24">
        <f t="shared" si="19"/>
        <v>0</v>
      </c>
      <c r="P93" s="4"/>
      <c r="Q93" s="25">
        <v>0</v>
      </c>
      <c r="R93" s="25">
        <v>0</v>
      </c>
      <c r="S93" s="25">
        <f t="shared" si="21"/>
        <v>0</v>
      </c>
      <c r="T93" s="25">
        <f t="shared" si="20"/>
        <v>0</v>
      </c>
    </row>
    <row r="94" spans="1:20" x14ac:dyDescent="0.15">
      <c r="A94" s="23" t="s">
        <v>124</v>
      </c>
      <c r="C94" s="24">
        <f>'[1]07-2020'!C94+'[1]08-2020'!C94+'[1]09-2020'!C94+'[1]10-2020'!C94+'[1]11-2020'!C94+'[1]12-2020'!C94+'[1]01-2021'!C94+'[1]02-2021'!C94+'[1]03-2021'!C94+'[1]04-2021'!C94+'[1]05-2021'!C94+'[1]06-2021'!C94</f>
        <v>0</v>
      </c>
      <c r="D94" s="24">
        <f>'[1]07-2020'!D94+'[1]08-2020'!D94+'[1]09-2020'!D94+'[1]10-2020'!D94+'[1]11-2020'!D94+'[1]12-2020'!D94+'[1]01-2021'!D94+'[1]02-2021'!D94+'[1]03-2021'!D94+'[1]04-2021'!D94+'[1]05-2021'!D94+'[1]06-2021'!D94</f>
        <v>0</v>
      </c>
      <c r="E94" s="24">
        <f>'[1]07-2020'!E94+'[1]08-2020'!E94+'[1]09-2020'!E94+'[1]10-2020'!E94+'[1]11-2020'!E94+'[1]12-2020'!E94+'[1]01-2021'!E94+'[1]02-2021'!E94+'[1]03-2021'!E94+'[1]04-2021'!E94+'[1]05-2021'!E94+'[1]06-2021'!E94</f>
        <v>0</v>
      </c>
      <c r="F94" s="24">
        <f t="shared" si="16"/>
        <v>0</v>
      </c>
      <c r="G94" s="4"/>
      <c r="H94" s="24">
        <f>'[1]07-2020'!H94+'[1]08-2020'!H94+'[1]09-2020'!H94+'[1]10-2020'!H94+'[1]11-2020'!H94+'[1]12-2020'!H94+'[1]01-2021'!H94+'[1]02-2021'!H94+'[1]03-2021'!H94+'[1]04-2021'!H94+'[1]05-2021'!H94+'[1]06-2021'!H94</f>
        <v>0</v>
      </c>
      <c r="I94" s="24">
        <f>'[1]07-2020'!I94+'[1]08-2020'!I94+'[1]09-2020'!I94+'[1]10-2020'!I94+'[1]11-2020'!I94+'[1]12-2020'!I94+'[1]01-2021'!I94+'[1]02-2021'!I94+'[1]03-2021'!I94+'[1]04-2021'!I94+'[1]05-2021'!I94+'[1]06-2021'!I94</f>
        <v>0</v>
      </c>
      <c r="J94" s="24">
        <f>'[1]07-2020'!J94+'[1]08-2020'!J94+'[1]09-2020'!J94+'[1]10-2020'!J94+'[1]11-2020'!J94+'[1]12-2020'!J94+'[1]01-2021'!J94+'[1]02-2021'!J94+'[1]03-2021'!J94+'[1]04-2021'!J94+'[1]05-2021'!J94+'[1]06-2021'!J94</f>
        <v>0</v>
      </c>
      <c r="K94" s="24">
        <f t="shared" si="17"/>
        <v>0</v>
      </c>
      <c r="L94" s="4"/>
      <c r="M94" s="24">
        <f t="shared" si="18"/>
        <v>0</v>
      </c>
      <c r="N94" s="24">
        <v>-250</v>
      </c>
      <c r="O94" s="24">
        <f t="shared" si="19"/>
        <v>250</v>
      </c>
      <c r="P94" s="4"/>
      <c r="Q94" s="25">
        <v>0</v>
      </c>
      <c r="R94" s="25">
        <v>-267.47000000000003</v>
      </c>
      <c r="S94" s="25">
        <f t="shared" si="21"/>
        <v>-267.47000000000003</v>
      </c>
      <c r="T94" s="25">
        <f t="shared" si="20"/>
        <v>267.47000000000003</v>
      </c>
    </row>
    <row r="95" spans="1:20" x14ac:dyDescent="0.15">
      <c r="A95" s="23" t="s">
        <v>125</v>
      </c>
      <c r="C95" s="24">
        <f>'[1]07-2020'!C95+'[1]08-2020'!C95+'[1]09-2020'!C95+'[1]10-2020'!C95+'[1]11-2020'!C95+'[1]12-2020'!C95+'[1]01-2021'!C95+'[1]02-2021'!C95+'[1]03-2021'!C95+'[1]04-2021'!C95+'[1]05-2021'!C95+'[1]06-2021'!C95</f>
        <v>0</v>
      </c>
      <c r="D95" s="24">
        <f>'[1]07-2020'!D95+'[1]08-2020'!D95+'[1]09-2020'!D95+'[1]10-2020'!D95+'[1]11-2020'!D95+'[1]12-2020'!D95+'[1]01-2021'!D95+'[1]02-2021'!D95+'[1]03-2021'!D95+'[1]04-2021'!D95+'[1]05-2021'!D95+'[1]06-2021'!D95</f>
        <v>0</v>
      </c>
      <c r="E95" s="24">
        <f>'[1]07-2020'!E95+'[1]08-2020'!E95+'[1]09-2020'!E95+'[1]10-2020'!E95+'[1]11-2020'!E95+'[1]12-2020'!E95+'[1]01-2021'!E95+'[1]02-2021'!E95+'[1]03-2021'!E95+'[1]04-2021'!E95+'[1]05-2021'!E95+'[1]06-2021'!E95</f>
        <v>0</v>
      </c>
      <c r="F95" s="24">
        <f t="shared" si="16"/>
        <v>0</v>
      </c>
      <c r="G95" s="4"/>
      <c r="H95" s="24">
        <f>'[1]07-2020'!H95+'[1]08-2020'!H95+'[1]09-2020'!H95+'[1]10-2020'!H95+'[1]11-2020'!H95+'[1]12-2020'!H95+'[1]01-2021'!H95+'[1]02-2021'!H95+'[1]03-2021'!H95+'[1]04-2021'!H95+'[1]05-2021'!H95+'[1]06-2021'!H95</f>
        <v>0</v>
      </c>
      <c r="I95" s="24">
        <f>'[1]07-2020'!I95+'[1]08-2020'!I95+'[1]09-2020'!I95+'[1]10-2020'!I95+'[1]11-2020'!I95+'[1]12-2020'!I95+'[1]01-2021'!I95+'[1]02-2021'!I95+'[1]03-2021'!I95+'[1]04-2021'!I95+'[1]05-2021'!I95+'[1]06-2021'!I95</f>
        <v>0</v>
      </c>
      <c r="J95" s="24">
        <f>'[1]07-2020'!J95+'[1]08-2020'!J95+'[1]09-2020'!J95+'[1]10-2020'!J95+'[1]11-2020'!J95+'[1]12-2020'!J95+'[1]01-2021'!J95+'[1]02-2021'!J95+'[1]03-2021'!J95+'[1]04-2021'!J95+'[1]05-2021'!J95+'[1]06-2021'!J95</f>
        <v>0</v>
      </c>
      <c r="K95" s="24">
        <f t="shared" si="17"/>
        <v>0</v>
      </c>
      <c r="L95" s="4"/>
      <c r="M95" s="24">
        <f t="shared" si="18"/>
        <v>0</v>
      </c>
      <c r="N95" s="24">
        <v>0</v>
      </c>
      <c r="O95" s="24">
        <f t="shared" si="19"/>
        <v>0</v>
      </c>
      <c r="P95" s="4"/>
      <c r="Q95" s="25">
        <v>0</v>
      </c>
      <c r="R95" s="25">
        <v>0</v>
      </c>
      <c r="S95" s="25">
        <f t="shared" si="21"/>
        <v>0</v>
      </c>
      <c r="T95" s="25">
        <f t="shared" si="20"/>
        <v>0</v>
      </c>
    </row>
    <row r="96" spans="1:20" x14ac:dyDescent="0.15">
      <c r="A96" s="23" t="s">
        <v>126</v>
      </c>
      <c r="C96" s="24">
        <f>'[1]07-2020'!C96+'[1]08-2020'!C96+'[1]09-2020'!C96+'[1]10-2020'!C96+'[1]11-2020'!C96+'[1]12-2020'!C96+'[1]01-2021'!C96+'[1]02-2021'!C96+'[1]03-2021'!C96+'[1]04-2021'!C96+'[1]05-2021'!C96+'[1]06-2021'!C96</f>
        <v>0</v>
      </c>
      <c r="D96" s="24">
        <f>'[1]07-2020'!D96+'[1]08-2020'!D96+'[1]09-2020'!D96+'[1]10-2020'!D96+'[1]11-2020'!D96+'[1]12-2020'!D96+'[1]01-2021'!D96+'[1]02-2021'!D96+'[1]03-2021'!D96+'[1]04-2021'!D96+'[1]05-2021'!D96+'[1]06-2021'!D96</f>
        <v>0</v>
      </c>
      <c r="E96" s="24">
        <f>'[1]07-2020'!E96+'[1]08-2020'!E96+'[1]09-2020'!E96+'[1]10-2020'!E96+'[1]11-2020'!E96+'[1]12-2020'!E96+'[1]01-2021'!E96+'[1]02-2021'!E96+'[1]03-2021'!E96+'[1]04-2021'!E96+'[1]05-2021'!E96+'[1]06-2021'!E96</f>
        <v>0</v>
      </c>
      <c r="F96" s="24">
        <f t="shared" si="16"/>
        <v>0</v>
      </c>
      <c r="G96" s="4"/>
      <c r="H96" s="24">
        <f>'[1]07-2020'!H96+'[1]08-2020'!H96+'[1]09-2020'!H96+'[1]10-2020'!H96+'[1]11-2020'!H96+'[1]12-2020'!H96+'[1]01-2021'!H96+'[1]02-2021'!H96+'[1]03-2021'!H96+'[1]04-2021'!H96+'[1]05-2021'!H96+'[1]06-2021'!H96</f>
        <v>0</v>
      </c>
      <c r="I96" s="24">
        <f>'[1]07-2020'!I96+'[1]08-2020'!I96+'[1]09-2020'!I96+'[1]10-2020'!I96+'[1]11-2020'!I96+'[1]12-2020'!I96+'[1]01-2021'!I96+'[1]02-2021'!I96+'[1]03-2021'!I96+'[1]04-2021'!I96+'[1]05-2021'!I96+'[1]06-2021'!I96</f>
        <v>0</v>
      </c>
      <c r="J96" s="24">
        <f>'[1]07-2020'!J96+'[1]08-2020'!J96+'[1]09-2020'!J96+'[1]10-2020'!J96+'[1]11-2020'!J96+'[1]12-2020'!J96+'[1]01-2021'!J96+'[1]02-2021'!J96+'[1]03-2021'!J96+'[1]04-2021'!J96+'[1]05-2021'!J96+'[1]06-2021'!J96</f>
        <v>0</v>
      </c>
      <c r="K96" s="24">
        <f t="shared" si="17"/>
        <v>0</v>
      </c>
      <c r="L96" s="4"/>
      <c r="M96" s="24">
        <f t="shared" si="18"/>
        <v>0</v>
      </c>
      <c r="N96" s="24">
        <v>-100</v>
      </c>
      <c r="O96" s="24">
        <f t="shared" si="19"/>
        <v>100</v>
      </c>
      <c r="P96" s="4"/>
      <c r="Q96" s="25">
        <v>0</v>
      </c>
      <c r="R96" s="25">
        <v>-53.03</v>
      </c>
      <c r="S96" s="25">
        <f t="shared" si="21"/>
        <v>-53.03</v>
      </c>
      <c r="T96" s="25">
        <f t="shared" si="20"/>
        <v>53.03</v>
      </c>
    </row>
    <row r="97" spans="1:20" x14ac:dyDescent="0.15">
      <c r="A97" s="23" t="s">
        <v>127</v>
      </c>
      <c r="C97" s="24">
        <f>'[1]07-2020'!C97+'[1]08-2020'!C97+'[1]09-2020'!C97+'[1]10-2020'!C97+'[1]11-2020'!C97+'[1]12-2020'!C97+'[1]01-2021'!C97+'[1]02-2021'!C97+'[1]03-2021'!C97+'[1]04-2021'!C97+'[1]05-2021'!C97+'[1]06-2021'!C97</f>
        <v>0</v>
      </c>
      <c r="D97" s="24">
        <f>'[1]07-2020'!D97+'[1]08-2020'!D97+'[1]09-2020'!D97+'[1]10-2020'!D97+'[1]11-2020'!D97+'[1]12-2020'!D97+'[1]01-2021'!D97+'[1]02-2021'!D97+'[1]03-2021'!D97+'[1]04-2021'!D97+'[1]05-2021'!D97+'[1]06-2021'!D97</f>
        <v>0</v>
      </c>
      <c r="E97" s="24">
        <f>'[1]07-2020'!E97+'[1]08-2020'!E97+'[1]09-2020'!E97+'[1]10-2020'!E97+'[1]11-2020'!E97+'[1]12-2020'!E97+'[1]01-2021'!E97+'[1]02-2021'!E97+'[1]03-2021'!E97+'[1]04-2021'!E97+'[1]05-2021'!E97+'[1]06-2021'!E97</f>
        <v>0</v>
      </c>
      <c r="F97" s="24">
        <f t="shared" si="16"/>
        <v>0</v>
      </c>
      <c r="G97" s="4"/>
      <c r="H97" s="24">
        <f>'[1]07-2020'!H97+'[1]08-2020'!H97+'[1]09-2020'!H97+'[1]10-2020'!H97+'[1]11-2020'!H97+'[1]12-2020'!H97+'[1]01-2021'!H97+'[1]02-2021'!H97+'[1]03-2021'!H97+'[1]04-2021'!H97+'[1]05-2021'!H97+'[1]06-2021'!H97</f>
        <v>-100</v>
      </c>
      <c r="I97" s="24">
        <f>'[1]07-2020'!I97+'[1]08-2020'!I97+'[1]09-2020'!I97+'[1]10-2020'!I97+'[1]11-2020'!I97+'[1]12-2020'!I97+'[1]01-2021'!I97+'[1]02-2021'!I97+'[1]03-2021'!I97+'[1]04-2021'!I97+'[1]05-2021'!I97+'[1]06-2021'!I97</f>
        <v>0</v>
      </c>
      <c r="J97" s="24">
        <f>'[1]07-2020'!J97+'[1]08-2020'!J97+'[1]09-2020'!J97+'[1]10-2020'!J97+'[1]11-2020'!J97+'[1]12-2020'!J97+'[1]01-2021'!J97+'[1]02-2021'!J97+'[1]03-2021'!J97+'[1]04-2021'!J97+'[1]05-2021'!J97+'[1]06-2021'!J97</f>
        <v>0</v>
      </c>
      <c r="K97" s="24">
        <f t="shared" si="17"/>
        <v>-100</v>
      </c>
      <c r="L97" s="4"/>
      <c r="M97" s="24">
        <f t="shared" si="18"/>
        <v>-100</v>
      </c>
      <c r="N97" s="24">
        <v>-1800</v>
      </c>
      <c r="O97" s="24">
        <f t="shared" si="19"/>
        <v>1700</v>
      </c>
      <c r="P97" s="4"/>
      <c r="Q97" s="25">
        <v>0</v>
      </c>
      <c r="R97" s="25">
        <v>-4435</v>
      </c>
      <c r="S97" s="25">
        <f t="shared" si="21"/>
        <v>-4435</v>
      </c>
      <c r="T97" s="25">
        <f t="shared" si="20"/>
        <v>4335</v>
      </c>
    </row>
    <row r="98" spans="1:20" x14ac:dyDescent="0.15">
      <c r="A98" s="23" t="s">
        <v>128</v>
      </c>
      <c r="C98" s="24">
        <f>'[1]07-2020'!C98+'[1]08-2020'!C98+'[1]09-2020'!C98+'[1]10-2020'!C98+'[1]11-2020'!C98+'[1]12-2020'!C98+'[1]01-2021'!C98+'[1]02-2021'!C98+'[1]03-2021'!C98+'[1]04-2021'!C98+'[1]05-2021'!C98+'[1]06-2021'!C98</f>
        <v>0</v>
      </c>
      <c r="D98" s="24">
        <f>'[1]07-2020'!D98+'[1]08-2020'!D98+'[1]09-2020'!D98+'[1]10-2020'!D98+'[1]11-2020'!D98+'[1]12-2020'!D98+'[1]01-2021'!D98+'[1]02-2021'!D98+'[1]03-2021'!D98+'[1]04-2021'!D98+'[1]05-2021'!D98+'[1]06-2021'!D98</f>
        <v>0</v>
      </c>
      <c r="E98" s="24">
        <f>'[1]07-2020'!E98+'[1]08-2020'!E98+'[1]09-2020'!E98+'[1]10-2020'!E98+'[1]11-2020'!E98+'[1]12-2020'!E98+'[1]01-2021'!E98+'[1]02-2021'!E98+'[1]03-2021'!E98+'[1]04-2021'!E98+'[1]05-2021'!E98+'[1]06-2021'!E98</f>
        <v>0</v>
      </c>
      <c r="F98" s="24">
        <f t="shared" si="16"/>
        <v>0</v>
      </c>
      <c r="G98" s="4"/>
      <c r="H98" s="24">
        <f>'[1]07-2020'!H98+'[1]08-2020'!H98+'[1]09-2020'!H98+'[1]10-2020'!H98+'[1]11-2020'!H98+'[1]12-2020'!H98+'[1]01-2021'!H98+'[1]02-2021'!H98+'[1]03-2021'!H98+'[1]04-2021'!H98+'[1]05-2021'!H98+'[1]06-2021'!H98</f>
        <v>0</v>
      </c>
      <c r="I98" s="24">
        <f>'[1]07-2020'!I98+'[1]08-2020'!I98+'[1]09-2020'!I98+'[1]10-2020'!I98+'[1]11-2020'!I98+'[1]12-2020'!I98+'[1]01-2021'!I98+'[1]02-2021'!I98+'[1]03-2021'!I98+'[1]04-2021'!I98+'[1]05-2021'!I98+'[1]06-2021'!I98</f>
        <v>0</v>
      </c>
      <c r="J98" s="24">
        <f>'[1]07-2020'!J98+'[1]08-2020'!J98+'[1]09-2020'!J98+'[1]10-2020'!J98+'[1]11-2020'!J98+'[1]12-2020'!J98+'[1]01-2021'!J98+'[1]02-2021'!J98+'[1]03-2021'!J98+'[1]04-2021'!J98+'[1]05-2021'!J98+'[1]06-2021'!J98</f>
        <v>0</v>
      </c>
      <c r="K98" s="24">
        <f t="shared" si="17"/>
        <v>0</v>
      </c>
      <c r="L98" s="4"/>
      <c r="M98" s="24">
        <f t="shared" si="18"/>
        <v>0</v>
      </c>
      <c r="N98" s="24">
        <v>-350</v>
      </c>
      <c r="O98" s="24">
        <f t="shared" si="19"/>
        <v>350</v>
      </c>
      <c r="P98" s="4"/>
      <c r="Q98" s="25">
        <v>1615</v>
      </c>
      <c r="R98" s="25">
        <v>-1183.5999999999999</v>
      </c>
      <c r="S98" s="25">
        <f t="shared" si="21"/>
        <v>431.40000000000009</v>
      </c>
      <c r="T98" s="25">
        <f t="shared" si="20"/>
        <v>-431.40000000000009</v>
      </c>
    </row>
    <row r="99" spans="1:20" x14ac:dyDescent="0.15">
      <c r="A99" s="23" t="s">
        <v>129</v>
      </c>
      <c r="C99" s="24">
        <f>'[1]07-2020'!C99+'[1]08-2020'!C99+'[1]09-2020'!C99+'[1]10-2020'!C99+'[1]11-2020'!C99+'[1]12-2020'!C99+'[1]01-2021'!C99+'[1]02-2021'!C99+'[1]03-2021'!C99+'[1]04-2021'!C99+'[1]05-2021'!C99+'[1]06-2021'!C99</f>
        <v>0</v>
      </c>
      <c r="D99" s="24">
        <f>'[1]07-2020'!D99+'[1]08-2020'!D99+'[1]09-2020'!D99+'[1]10-2020'!D99+'[1]11-2020'!D99+'[1]12-2020'!D99+'[1]01-2021'!D99+'[1]02-2021'!D99+'[1]03-2021'!D99+'[1]04-2021'!D99+'[1]05-2021'!D99+'[1]06-2021'!D99</f>
        <v>0</v>
      </c>
      <c r="E99" s="24">
        <f>'[1]07-2020'!E99+'[1]08-2020'!E99+'[1]09-2020'!E99+'[1]10-2020'!E99+'[1]11-2020'!E99+'[1]12-2020'!E99+'[1]01-2021'!E99+'[1]02-2021'!E99+'[1]03-2021'!E99+'[1]04-2021'!E99+'[1]05-2021'!E99+'[1]06-2021'!E99</f>
        <v>0</v>
      </c>
      <c r="F99" s="24">
        <f t="shared" si="16"/>
        <v>0</v>
      </c>
      <c r="G99" s="4"/>
      <c r="H99" s="24">
        <f>'[1]07-2020'!H99+'[1]08-2020'!H99+'[1]09-2020'!H99+'[1]10-2020'!H99+'[1]11-2020'!H99+'[1]12-2020'!H99+'[1]01-2021'!H99+'[1]02-2021'!H99+'[1]03-2021'!H99+'[1]04-2021'!H99+'[1]05-2021'!H99+'[1]06-2021'!H99</f>
        <v>0</v>
      </c>
      <c r="I99" s="24">
        <f>'[1]07-2020'!I99+'[1]08-2020'!I99+'[1]09-2020'!I99+'[1]10-2020'!I99+'[1]11-2020'!I99+'[1]12-2020'!I99+'[1]01-2021'!I99+'[1]02-2021'!I99+'[1]03-2021'!I99+'[1]04-2021'!I99+'[1]05-2021'!I99+'[1]06-2021'!I99</f>
        <v>0</v>
      </c>
      <c r="J99" s="24">
        <f>'[1]07-2020'!J99+'[1]08-2020'!J99+'[1]09-2020'!J99+'[1]10-2020'!J99+'[1]11-2020'!J99+'[1]12-2020'!J99+'[1]01-2021'!J99+'[1]02-2021'!J99+'[1]03-2021'!J99+'[1]04-2021'!J99+'[1]05-2021'!J99+'[1]06-2021'!J99</f>
        <v>0</v>
      </c>
      <c r="K99" s="24">
        <f t="shared" si="17"/>
        <v>0</v>
      </c>
      <c r="L99" s="4"/>
      <c r="M99" s="24">
        <f t="shared" si="18"/>
        <v>0</v>
      </c>
      <c r="N99" s="24">
        <v>-1000</v>
      </c>
      <c r="O99" s="24">
        <f t="shared" si="19"/>
        <v>1000</v>
      </c>
      <c r="P99" s="4"/>
      <c r="Q99" s="25">
        <v>2455.62</v>
      </c>
      <c r="R99" s="25">
        <v>-2310.0499999999997</v>
      </c>
      <c r="S99" s="25">
        <f t="shared" si="21"/>
        <v>145.57000000000016</v>
      </c>
      <c r="T99" s="25">
        <f t="shared" si="20"/>
        <v>-145.57000000000016</v>
      </c>
    </row>
    <row r="100" spans="1:20" x14ac:dyDescent="0.15">
      <c r="A100" s="23" t="s">
        <v>130</v>
      </c>
      <c r="C100" s="24">
        <f>'[1]07-2020'!C100+'[1]08-2020'!C100+'[1]09-2020'!C100+'[1]10-2020'!C100+'[1]11-2020'!C100+'[1]12-2020'!C100+'[1]01-2021'!C100+'[1]02-2021'!C100+'[1]03-2021'!C100+'[1]04-2021'!C100+'[1]05-2021'!C100+'[1]06-2021'!C100</f>
        <v>0</v>
      </c>
      <c r="D100" s="24">
        <f>'[1]07-2020'!D100+'[1]08-2020'!D100+'[1]09-2020'!D100+'[1]10-2020'!D100+'[1]11-2020'!D100+'[1]12-2020'!D100+'[1]01-2021'!D100+'[1]02-2021'!D100+'[1]03-2021'!D100+'[1]04-2021'!D100+'[1]05-2021'!D100+'[1]06-2021'!D100</f>
        <v>0</v>
      </c>
      <c r="E100" s="24">
        <f>'[1]07-2020'!E100+'[1]08-2020'!E100+'[1]09-2020'!E100+'[1]10-2020'!E100+'[1]11-2020'!E100+'[1]12-2020'!E100+'[1]01-2021'!E100+'[1]02-2021'!E100+'[1]03-2021'!E100+'[1]04-2021'!E100+'[1]05-2021'!E100+'[1]06-2021'!E100</f>
        <v>0</v>
      </c>
      <c r="F100" s="24">
        <f t="shared" si="16"/>
        <v>0</v>
      </c>
      <c r="G100" s="4"/>
      <c r="H100" s="24">
        <f>'[1]07-2020'!H100+'[1]08-2020'!H100+'[1]09-2020'!H100+'[1]10-2020'!H100+'[1]11-2020'!H100+'[1]12-2020'!H100+'[1]01-2021'!H100+'[1]02-2021'!H100+'[1]03-2021'!H100+'[1]04-2021'!H100+'[1]05-2021'!H100+'[1]06-2021'!H100</f>
        <v>0</v>
      </c>
      <c r="I100" s="24">
        <f>'[1]07-2020'!I100+'[1]08-2020'!I100+'[1]09-2020'!I100+'[1]10-2020'!I100+'[1]11-2020'!I100+'[1]12-2020'!I100+'[1]01-2021'!I100+'[1]02-2021'!I100+'[1]03-2021'!I100+'[1]04-2021'!I100+'[1]05-2021'!I100+'[1]06-2021'!I100</f>
        <v>0</v>
      </c>
      <c r="J100" s="24">
        <f>'[1]07-2020'!J100+'[1]08-2020'!J100+'[1]09-2020'!J100+'[1]10-2020'!J100+'[1]11-2020'!J100+'[1]12-2020'!J100+'[1]01-2021'!J100+'[1]02-2021'!J100+'[1]03-2021'!J100+'[1]04-2021'!J100+'[1]05-2021'!J100+'[1]06-2021'!J100</f>
        <v>0</v>
      </c>
      <c r="K100" s="24">
        <f t="shared" si="17"/>
        <v>0</v>
      </c>
      <c r="L100" s="4"/>
      <c r="M100" s="24">
        <f t="shared" si="18"/>
        <v>0</v>
      </c>
      <c r="N100" s="24">
        <v>0</v>
      </c>
      <c r="O100" s="24">
        <f t="shared" si="19"/>
        <v>0</v>
      </c>
      <c r="P100" s="4"/>
      <c r="Q100" s="25">
        <v>0</v>
      </c>
      <c r="R100" s="25">
        <v>0</v>
      </c>
      <c r="S100" s="25">
        <f t="shared" si="21"/>
        <v>0</v>
      </c>
      <c r="T100" s="25">
        <f t="shared" si="20"/>
        <v>0</v>
      </c>
    </row>
    <row r="101" spans="1:20" x14ac:dyDescent="0.15">
      <c r="A101" s="23"/>
      <c r="C101" s="24">
        <f>'[1]07-2020'!C101+'[1]08-2020'!C101+'[1]09-2020'!C101+'[1]10-2020'!C101+'[1]11-2020'!C101+'[1]12-2020'!C101+'[1]01-2021'!C101+'[1]02-2021'!C101+'[1]03-2021'!C101+'[1]04-2021'!C101+'[1]05-2021'!C101+'[1]06-2021'!C101</f>
        <v>0</v>
      </c>
      <c r="D101" s="24">
        <f>'[1]07-2020'!D101+'[1]08-2020'!D101+'[1]09-2020'!D101+'[1]10-2020'!D101+'[1]11-2020'!D101+'[1]12-2020'!D101+'[1]01-2021'!D101+'[1]02-2021'!D101+'[1]03-2021'!D101+'[1]04-2021'!D101+'[1]05-2021'!D101+'[1]06-2021'!D101</f>
        <v>0</v>
      </c>
      <c r="E101" s="24">
        <f>'[1]07-2020'!E101+'[1]08-2020'!E101+'[1]09-2020'!E101+'[1]10-2020'!E101+'[1]11-2020'!E101+'[1]12-2020'!E101+'[1]01-2021'!E101+'[1]02-2021'!E101+'[1]03-2021'!E101+'[1]04-2021'!E101+'[1]05-2021'!E101+'[1]06-2021'!E101</f>
        <v>0</v>
      </c>
      <c r="F101" s="24">
        <f t="shared" si="16"/>
        <v>0</v>
      </c>
      <c r="G101" s="4"/>
      <c r="H101" s="24">
        <f>'[1]07-2020'!H101+'[1]08-2020'!H101+'[1]09-2020'!H101+'[1]10-2020'!H101+'[1]11-2020'!H101+'[1]12-2020'!H101+'[1]01-2021'!H101+'[1]02-2021'!H101+'[1]03-2021'!H101+'[1]04-2021'!H101+'[1]05-2021'!H101+'[1]06-2021'!H101</f>
        <v>0</v>
      </c>
      <c r="I101" s="24">
        <f>'[1]07-2020'!I101+'[1]08-2020'!I101+'[1]09-2020'!I101+'[1]10-2020'!I101+'[1]11-2020'!I101+'[1]12-2020'!I101+'[1]01-2021'!I101+'[1]02-2021'!I101+'[1]03-2021'!I101+'[1]04-2021'!I101+'[1]05-2021'!I101+'[1]06-2021'!I101</f>
        <v>0</v>
      </c>
      <c r="J101" s="24">
        <f>'[1]07-2020'!J101+'[1]08-2020'!J101+'[1]09-2020'!J101+'[1]10-2020'!J101+'[1]11-2020'!J101+'[1]12-2020'!J101+'[1]01-2021'!J101+'[1]02-2021'!J101+'[1]03-2021'!J101+'[1]04-2021'!J101+'[1]05-2021'!J101+'[1]06-2021'!J101</f>
        <v>0</v>
      </c>
      <c r="K101" s="24">
        <f t="shared" si="17"/>
        <v>0</v>
      </c>
      <c r="L101" s="4"/>
      <c r="M101" s="24">
        <f t="shared" si="18"/>
        <v>0</v>
      </c>
      <c r="N101" s="24"/>
      <c r="O101" s="24">
        <f t="shared" si="19"/>
        <v>0</v>
      </c>
      <c r="P101" s="4"/>
      <c r="Q101" s="25">
        <f>F101</f>
        <v>0</v>
      </c>
      <c r="R101" s="25">
        <f>K101</f>
        <v>0</v>
      </c>
      <c r="S101" s="25">
        <f>SUM(Q101:R101)</f>
        <v>0</v>
      </c>
      <c r="T101" s="25">
        <f t="shared" si="20"/>
        <v>0</v>
      </c>
    </row>
    <row r="102" spans="1:20" x14ac:dyDescent="0.15">
      <c r="A102" s="26"/>
      <c r="C102" s="27"/>
      <c r="D102" s="27"/>
      <c r="E102" s="27"/>
      <c r="F102" s="27"/>
      <c r="G102" s="4"/>
      <c r="H102" s="27"/>
      <c r="I102" s="27"/>
      <c r="J102" s="27"/>
      <c r="K102" s="27"/>
      <c r="L102" s="4"/>
      <c r="M102" s="27"/>
      <c r="N102" s="27"/>
      <c r="O102" s="27"/>
      <c r="P102" s="4"/>
      <c r="Q102" s="27"/>
      <c r="R102" s="27"/>
      <c r="S102" s="27"/>
      <c r="T102" s="27"/>
    </row>
    <row r="103" spans="1:20" x14ac:dyDescent="0.15">
      <c r="A103" s="28" t="s">
        <v>131</v>
      </c>
      <c r="C103" s="29">
        <f>SUM(C84:C102)</f>
        <v>0</v>
      </c>
      <c r="D103" s="29">
        <f>SUM(D84:D102)</f>
        <v>0</v>
      </c>
      <c r="E103" s="29">
        <f>SUM(E84:E102)</f>
        <v>0</v>
      </c>
      <c r="F103" s="29">
        <f>SUM(F84:F102)</f>
        <v>0</v>
      </c>
      <c r="G103" s="4"/>
      <c r="H103" s="29">
        <f>SUM(H84:H102)</f>
        <v>-300</v>
      </c>
      <c r="I103" s="29">
        <f>SUM(I84:I102)</f>
        <v>0</v>
      </c>
      <c r="J103" s="29">
        <f>SUM(J84:J102)</f>
        <v>0</v>
      </c>
      <c r="K103" s="29">
        <f>SUM(K84:K102)</f>
        <v>-300</v>
      </c>
      <c r="L103" s="4"/>
      <c r="M103" s="29">
        <f>SUM(M84:M102)</f>
        <v>-300</v>
      </c>
      <c r="N103" s="29">
        <f>SUM(N84:N102)</f>
        <v>-7750</v>
      </c>
      <c r="O103" s="29">
        <f>SUM(O84:O102)</f>
        <v>7450</v>
      </c>
      <c r="P103" s="4"/>
      <c r="Q103" s="29">
        <f>SUM(Q84:Q102)</f>
        <v>4070.62</v>
      </c>
      <c r="R103" s="29">
        <f>SUM(R84:R102)</f>
        <v>-8884.89</v>
      </c>
      <c r="S103" s="29">
        <f>SUM(S84:S102)</f>
        <v>-4814.2700000000004</v>
      </c>
      <c r="T103" s="29">
        <f>SUM(T84:T102)</f>
        <v>4514.2700000000004</v>
      </c>
    </row>
    <row r="104" spans="1:20" x14ac:dyDescent="0.1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x14ac:dyDescent="0.1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x14ac:dyDescent="0.15">
      <c r="A106" s="30" t="s">
        <v>132</v>
      </c>
      <c r="C106" s="22"/>
      <c r="D106" s="22"/>
      <c r="E106" s="22"/>
      <c r="F106" s="22"/>
      <c r="G106" s="4"/>
      <c r="H106" s="22"/>
      <c r="I106" s="22"/>
      <c r="J106" s="22"/>
      <c r="K106" s="22"/>
      <c r="L106" s="4"/>
      <c r="M106" s="22"/>
      <c r="N106" s="22"/>
      <c r="O106" s="22"/>
      <c r="P106" s="4"/>
      <c r="Q106" s="22"/>
      <c r="R106" s="22"/>
      <c r="S106" s="22"/>
      <c r="T106" s="22"/>
    </row>
    <row r="107" spans="1:20" x14ac:dyDescent="0.15">
      <c r="A107" s="23" t="s">
        <v>133</v>
      </c>
      <c r="C107" s="24">
        <f>'[1]07-2020'!C107+'[1]08-2020'!C107+'[1]09-2020'!C107+'[1]10-2020'!C107+'[1]11-2020'!C107+'[1]12-2020'!C107+'[1]01-2021'!C107+'[1]02-2021'!C107+'[1]03-2021'!C107+'[1]04-2021'!C107+'[1]05-2021'!C107+'[1]06-2021'!C107</f>
        <v>0</v>
      </c>
      <c r="D107" s="24">
        <f>'[1]07-2020'!D107+'[1]08-2020'!D107+'[1]09-2020'!D107+'[1]10-2020'!D107+'[1]11-2020'!D107+'[1]12-2020'!D107+'[1]01-2021'!D107+'[1]02-2021'!D107+'[1]03-2021'!D107+'[1]04-2021'!D107+'[1]05-2021'!D107+'[1]06-2021'!D107</f>
        <v>0</v>
      </c>
      <c r="E107" s="24">
        <f>'[1]07-2020'!E107+'[1]08-2020'!E107+'[1]09-2020'!E107+'[1]10-2020'!E107+'[1]11-2020'!E107+'[1]12-2020'!E107+'[1]01-2021'!E107+'[1]02-2021'!E107+'[1]03-2021'!E107+'[1]04-2021'!E107+'[1]05-2021'!E107+'[1]06-2021'!E107</f>
        <v>0</v>
      </c>
      <c r="F107" s="24">
        <f t="shared" ref="F107:F114" si="22">SUM(C107:D107)</f>
        <v>0</v>
      </c>
      <c r="G107" s="4"/>
      <c r="H107" s="24">
        <f>'[1]07-2020'!H107+'[1]08-2020'!H107+'[1]09-2020'!H107+'[1]10-2020'!H107+'[1]11-2020'!H107+'[1]12-2020'!H107+'[1]01-2021'!H107+'[1]02-2021'!H107+'[1]03-2021'!H107+'[1]04-2021'!H107+'[1]05-2021'!H107+'[1]06-2021'!H107</f>
        <v>0</v>
      </c>
      <c r="I107" s="24">
        <f>'[1]07-2020'!I107+'[1]08-2020'!I107+'[1]09-2020'!I107+'[1]10-2020'!I107+'[1]11-2020'!I107+'[1]12-2020'!I107+'[1]01-2021'!I107+'[1]02-2021'!I107+'[1]03-2021'!I107+'[1]04-2021'!I107+'[1]05-2021'!I107+'[1]06-2021'!I107</f>
        <v>0</v>
      </c>
      <c r="J107" s="24">
        <f>'[1]07-2020'!J107+'[1]08-2020'!J107+'[1]09-2020'!J107+'[1]10-2020'!J107+'[1]11-2020'!J107+'[1]12-2020'!J107+'[1]01-2021'!J107+'[1]02-2021'!J107+'[1]03-2021'!J107+'[1]04-2021'!J107+'[1]05-2021'!J107+'[1]06-2021'!J107</f>
        <v>0</v>
      </c>
      <c r="K107" s="24">
        <f t="shared" ref="K107:K114" si="23">SUM(H107:I107)</f>
        <v>0</v>
      </c>
      <c r="L107" s="4"/>
      <c r="M107" s="24">
        <f t="shared" ref="M107:M114" si="24">F107+K107</f>
        <v>0</v>
      </c>
      <c r="N107" s="24"/>
      <c r="O107" s="24">
        <f t="shared" ref="O107:O114" si="25">M107-N107</f>
        <v>0</v>
      </c>
      <c r="P107" s="4"/>
      <c r="Q107" s="25">
        <v>5183</v>
      </c>
      <c r="R107" s="25">
        <v>-5698</v>
      </c>
      <c r="S107" s="25">
        <f>Q107+R107</f>
        <v>-515</v>
      </c>
      <c r="T107" s="25">
        <f t="shared" ref="T107:T114" si="26">M107-S107</f>
        <v>515</v>
      </c>
    </row>
    <row r="108" spans="1:20" x14ac:dyDescent="0.15">
      <c r="A108" s="23" t="s">
        <v>134</v>
      </c>
      <c r="C108" s="24">
        <f>'[1]07-2020'!C108+'[1]08-2020'!C108+'[1]09-2020'!C108+'[1]10-2020'!C108+'[1]11-2020'!C108+'[1]12-2020'!C108+'[1]01-2021'!C108+'[1]02-2021'!C108+'[1]03-2021'!C108+'[1]04-2021'!C108+'[1]05-2021'!C108+'[1]06-2021'!C108</f>
        <v>0</v>
      </c>
      <c r="D108" s="24">
        <f>'[1]07-2020'!D108+'[1]08-2020'!D108+'[1]09-2020'!D108+'[1]10-2020'!D108+'[1]11-2020'!D108+'[1]12-2020'!D108+'[1]01-2021'!D108+'[1]02-2021'!D108+'[1]03-2021'!D108+'[1]04-2021'!D108+'[1]05-2021'!D108+'[1]06-2021'!D108</f>
        <v>0</v>
      </c>
      <c r="E108" s="24">
        <f>'[1]07-2020'!E108+'[1]08-2020'!E108+'[1]09-2020'!E108+'[1]10-2020'!E108+'[1]11-2020'!E108+'[1]12-2020'!E108+'[1]01-2021'!E108+'[1]02-2021'!E108+'[1]03-2021'!E108+'[1]04-2021'!E108+'[1]05-2021'!E108+'[1]06-2021'!E108</f>
        <v>0</v>
      </c>
      <c r="F108" s="24">
        <f t="shared" si="22"/>
        <v>0</v>
      </c>
      <c r="G108" s="4"/>
      <c r="H108" s="24">
        <f>'[1]07-2020'!H108+'[1]08-2020'!H108+'[1]09-2020'!H108+'[1]10-2020'!H108+'[1]11-2020'!H108+'[1]12-2020'!H108+'[1]01-2021'!H108+'[1]02-2021'!H108+'[1]03-2021'!H108+'[1]04-2021'!H108+'[1]05-2021'!H108+'[1]06-2021'!H108</f>
        <v>0</v>
      </c>
      <c r="I108" s="24">
        <f>'[1]07-2020'!I108+'[1]08-2020'!I108+'[1]09-2020'!I108+'[1]10-2020'!I108+'[1]11-2020'!I108+'[1]12-2020'!I108+'[1]01-2021'!I108+'[1]02-2021'!I108+'[1]03-2021'!I108+'[1]04-2021'!I108+'[1]05-2021'!I108+'[1]06-2021'!I108</f>
        <v>0</v>
      </c>
      <c r="J108" s="24">
        <f>'[1]07-2020'!J108+'[1]08-2020'!J108+'[1]09-2020'!J108+'[1]10-2020'!J108+'[1]11-2020'!J108+'[1]12-2020'!J108+'[1]01-2021'!J108+'[1]02-2021'!J108+'[1]03-2021'!J108+'[1]04-2021'!J108+'[1]05-2021'!J108+'[1]06-2021'!J108</f>
        <v>0</v>
      </c>
      <c r="K108" s="24">
        <f t="shared" si="23"/>
        <v>0</v>
      </c>
      <c r="L108" s="4"/>
      <c r="M108" s="24">
        <f t="shared" si="24"/>
        <v>0</v>
      </c>
      <c r="N108" s="24"/>
      <c r="O108" s="24">
        <f t="shared" si="25"/>
        <v>0</v>
      </c>
      <c r="P108" s="4"/>
      <c r="Q108" s="25">
        <v>1955</v>
      </c>
      <c r="R108" s="25">
        <v>-1370</v>
      </c>
      <c r="S108" s="25">
        <f t="shared" ref="S108:S114" si="27">Q108+R108</f>
        <v>585</v>
      </c>
      <c r="T108" s="25">
        <f t="shared" si="26"/>
        <v>-585</v>
      </c>
    </row>
    <row r="109" spans="1:20" x14ac:dyDescent="0.15">
      <c r="A109" s="23" t="s">
        <v>135</v>
      </c>
      <c r="C109" s="24">
        <f>'[1]07-2020'!C109+'[1]08-2020'!C109+'[1]09-2020'!C109+'[1]10-2020'!C109+'[1]11-2020'!C109+'[1]12-2020'!C109+'[1]01-2021'!C109+'[1]02-2021'!C109+'[1]03-2021'!C109+'[1]04-2021'!C109+'[1]05-2021'!C109+'[1]06-2021'!C109</f>
        <v>0</v>
      </c>
      <c r="D109" s="24">
        <f>'[1]07-2020'!D109+'[1]08-2020'!D109+'[1]09-2020'!D109+'[1]10-2020'!D109+'[1]11-2020'!D109+'[1]12-2020'!D109+'[1]01-2021'!D109+'[1]02-2021'!D109+'[1]03-2021'!D109+'[1]04-2021'!D109+'[1]05-2021'!D109+'[1]06-2021'!D109</f>
        <v>0</v>
      </c>
      <c r="E109" s="24">
        <f>'[1]07-2020'!E109+'[1]08-2020'!E109+'[1]09-2020'!E109+'[1]10-2020'!E109+'[1]11-2020'!E109+'[1]12-2020'!E109+'[1]01-2021'!E109+'[1]02-2021'!E109+'[1]03-2021'!E109+'[1]04-2021'!E109+'[1]05-2021'!E109+'[1]06-2021'!E109</f>
        <v>0</v>
      </c>
      <c r="F109" s="24">
        <f t="shared" si="22"/>
        <v>0</v>
      </c>
      <c r="G109" s="4"/>
      <c r="H109" s="24">
        <f>'[1]07-2020'!H109+'[1]08-2020'!H109+'[1]09-2020'!H109+'[1]10-2020'!H109+'[1]11-2020'!H109+'[1]12-2020'!H109+'[1]01-2021'!H109+'[1]02-2021'!H109+'[1]03-2021'!H109+'[1]04-2021'!H109+'[1]05-2021'!H109+'[1]06-2021'!H109</f>
        <v>0</v>
      </c>
      <c r="I109" s="24">
        <f>'[1]07-2020'!I109+'[1]08-2020'!I109+'[1]09-2020'!I109+'[1]10-2020'!I109+'[1]11-2020'!I109+'[1]12-2020'!I109+'[1]01-2021'!I109+'[1]02-2021'!I109+'[1]03-2021'!I109+'[1]04-2021'!I109+'[1]05-2021'!I109+'[1]06-2021'!I109</f>
        <v>0</v>
      </c>
      <c r="J109" s="24">
        <f>'[1]07-2020'!J109+'[1]08-2020'!J109+'[1]09-2020'!J109+'[1]10-2020'!J109+'[1]11-2020'!J109+'[1]12-2020'!J109+'[1]01-2021'!J109+'[1]02-2021'!J109+'[1]03-2021'!J109+'[1]04-2021'!J109+'[1]05-2021'!J109+'[1]06-2021'!J109</f>
        <v>0</v>
      </c>
      <c r="K109" s="24">
        <f t="shared" si="23"/>
        <v>0</v>
      </c>
      <c r="L109" s="4"/>
      <c r="M109" s="24">
        <f t="shared" si="24"/>
        <v>0</v>
      </c>
      <c r="N109" s="24"/>
      <c r="O109" s="24">
        <f t="shared" si="25"/>
        <v>0</v>
      </c>
      <c r="P109" s="4"/>
      <c r="Q109" s="25">
        <v>206.8</v>
      </c>
      <c r="R109" s="25">
        <v>0</v>
      </c>
      <c r="S109" s="25">
        <f t="shared" si="27"/>
        <v>206.8</v>
      </c>
      <c r="T109" s="25">
        <f t="shared" si="26"/>
        <v>-206.8</v>
      </c>
    </row>
    <row r="110" spans="1:20" x14ac:dyDescent="0.15">
      <c r="A110" s="23" t="s">
        <v>136</v>
      </c>
      <c r="C110" s="24">
        <f>'[1]07-2020'!C110+'[1]08-2020'!C110+'[1]09-2020'!C110+'[1]10-2020'!C110+'[1]11-2020'!C110+'[1]12-2020'!C110+'[1]01-2021'!C110+'[1]02-2021'!C110+'[1]03-2021'!C110+'[1]04-2021'!C110+'[1]05-2021'!C110+'[1]06-2021'!C110</f>
        <v>0</v>
      </c>
      <c r="D110" s="24">
        <f>'[1]07-2020'!D110+'[1]08-2020'!D110+'[1]09-2020'!D110+'[1]10-2020'!D110+'[1]11-2020'!D110+'[1]12-2020'!D110+'[1]01-2021'!D110+'[1]02-2021'!D110+'[1]03-2021'!D110+'[1]04-2021'!D110+'[1]05-2021'!D110+'[1]06-2021'!D110</f>
        <v>0</v>
      </c>
      <c r="E110" s="24">
        <f>'[1]07-2020'!E110+'[1]08-2020'!E110+'[1]09-2020'!E110+'[1]10-2020'!E110+'[1]11-2020'!E110+'[1]12-2020'!E110+'[1]01-2021'!E110+'[1]02-2021'!E110+'[1]03-2021'!E110+'[1]04-2021'!E110+'[1]05-2021'!E110+'[1]06-2021'!E110</f>
        <v>0</v>
      </c>
      <c r="F110" s="24">
        <f t="shared" si="22"/>
        <v>0</v>
      </c>
      <c r="G110" s="4"/>
      <c r="H110" s="24">
        <f>'[1]07-2020'!H110+'[1]08-2020'!H110+'[1]09-2020'!H110+'[1]10-2020'!H110+'[1]11-2020'!H110+'[1]12-2020'!H110+'[1]01-2021'!H110+'[1]02-2021'!H110+'[1]03-2021'!H110+'[1]04-2021'!H110+'[1]05-2021'!H110+'[1]06-2021'!H110</f>
        <v>0</v>
      </c>
      <c r="I110" s="24">
        <f>'[1]07-2020'!I110+'[1]08-2020'!I110+'[1]09-2020'!I110+'[1]10-2020'!I110+'[1]11-2020'!I110+'[1]12-2020'!I110+'[1]01-2021'!I110+'[1]02-2021'!I110+'[1]03-2021'!I110+'[1]04-2021'!I110+'[1]05-2021'!I110+'[1]06-2021'!I110</f>
        <v>0</v>
      </c>
      <c r="J110" s="24">
        <f>'[1]07-2020'!J110+'[1]08-2020'!J110+'[1]09-2020'!J110+'[1]10-2020'!J110+'[1]11-2020'!J110+'[1]12-2020'!J110+'[1]01-2021'!J110+'[1]02-2021'!J110+'[1]03-2021'!J110+'[1]04-2021'!J110+'[1]05-2021'!J110+'[1]06-2021'!J110</f>
        <v>0</v>
      </c>
      <c r="K110" s="24">
        <f t="shared" si="23"/>
        <v>0</v>
      </c>
      <c r="L110" s="4"/>
      <c r="M110" s="24">
        <f t="shared" si="24"/>
        <v>0</v>
      </c>
      <c r="N110" s="24"/>
      <c r="O110" s="24">
        <f t="shared" si="25"/>
        <v>0</v>
      </c>
      <c r="P110" s="4"/>
      <c r="Q110" s="25">
        <v>0</v>
      </c>
      <c r="R110" s="25">
        <v>0</v>
      </c>
      <c r="S110" s="25">
        <f t="shared" si="27"/>
        <v>0</v>
      </c>
      <c r="T110" s="25">
        <f t="shared" si="26"/>
        <v>0</v>
      </c>
    </row>
    <row r="111" spans="1:20" x14ac:dyDescent="0.15">
      <c r="A111" s="23" t="s">
        <v>137</v>
      </c>
      <c r="C111" s="24">
        <f>'[1]07-2020'!C111+'[1]08-2020'!C111+'[1]09-2020'!C111+'[1]10-2020'!C111+'[1]11-2020'!C111+'[1]12-2020'!C111+'[1]01-2021'!C111+'[1]02-2021'!C111+'[1]03-2021'!C111+'[1]04-2021'!C111+'[1]05-2021'!C111+'[1]06-2021'!C111</f>
        <v>4155.74</v>
      </c>
      <c r="D111" s="24">
        <f>'[1]07-2020'!D111+'[1]08-2020'!D111+'[1]09-2020'!D111+'[1]10-2020'!D111+'[1]11-2020'!D111+'[1]12-2020'!D111+'[1]01-2021'!D111+'[1]02-2021'!D111+'[1]03-2021'!D111+'[1]04-2021'!D111+'[1]05-2021'!D111+'[1]06-2021'!D111</f>
        <v>0</v>
      </c>
      <c r="E111" s="24">
        <f>'[1]07-2020'!E111+'[1]08-2020'!E111+'[1]09-2020'!E111+'[1]10-2020'!E111+'[1]11-2020'!E111+'[1]12-2020'!E111+'[1]01-2021'!E111+'[1]02-2021'!E111+'[1]03-2021'!E111+'[1]04-2021'!E111+'[1]05-2021'!E111+'[1]06-2021'!E111</f>
        <v>0</v>
      </c>
      <c r="F111" s="24">
        <f t="shared" si="22"/>
        <v>4155.74</v>
      </c>
      <c r="G111" s="4"/>
      <c r="H111" s="24">
        <f>'[1]07-2020'!H111+'[1]08-2020'!H111+'[1]09-2020'!H111+'[1]10-2020'!H111+'[1]11-2020'!H111+'[1]12-2020'!H111+'[1]01-2021'!H111+'[1]02-2021'!H111+'[1]03-2021'!H111+'[1]04-2021'!H111+'[1]05-2021'!H111+'[1]06-2021'!H111</f>
        <v>-2051</v>
      </c>
      <c r="I111" s="24">
        <f>'[1]07-2020'!I111+'[1]08-2020'!I111+'[1]09-2020'!I111+'[1]10-2020'!I111+'[1]11-2020'!I111+'[1]12-2020'!I111+'[1]01-2021'!I111+'[1]02-2021'!I111+'[1]03-2021'!I111+'[1]04-2021'!I111+'[1]05-2021'!I111+'[1]06-2021'!I111</f>
        <v>0</v>
      </c>
      <c r="J111" s="24">
        <f>'[1]07-2020'!J111+'[1]08-2020'!J111+'[1]09-2020'!J111+'[1]10-2020'!J111+'[1]11-2020'!J111+'[1]12-2020'!J111+'[1]01-2021'!J111+'[1]02-2021'!J111+'[1]03-2021'!J111+'[1]04-2021'!J111+'[1]05-2021'!J111+'[1]06-2021'!J111</f>
        <v>0</v>
      </c>
      <c r="K111" s="24">
        <f t="shared" si="23"/>
        <v>-2051</v>
      </c>
      <c r="L111" s="4"/>
      <c r="M111" s="24">
        <f t="shared" si="24"/>
        <v>2104.7399999999998</v>
      </c>
      <c r="N111" s="24"/>
      <c r="O111" s="24">
        <f t="shared" si="25"/>
        <v>2104.7399999999998</v>
      </c>
      <c r="P111" s="4"/>
      <c r="Q111" s="25">
        <v>2505</v>
      </c>
      <c r="R111" s="25">
        <v>0</v>
      </c>
      <c r="S111" s="25">
        <f t="shared" si="27"/>
        <v>2505</v>
      </c>
      <c r="T111" s="25">
        <f t="shared" si="26"/>
        <v>-400.26000000000022</v>
      </c>
    </row>
    <row r="112" spans="1:20" x14ac:dyDescent="0.15">
      <c r="A112" s="23" t="s">
        <v>138</v>
      </c>
      <c r="C112" s="24">
        <f>'[1]07-2020'!C112+'[1]08-2020'!C112+'[1]09-2020'!C112+'[1]10-2020'!C112+'[1]11-2020'!C112+'[1]12-2020'!C112+'[1]01-2021'!C112+'[1]02-2021'!C112+'[1]03-2021'!C112+'[1]04-2021'!C112+'[1]05-2021'!C112+'[1]06-2021'!C112</f>
        <v>0</v>
      </c>
      <c r="D112" s="24">
        <f>'[1]07-2020'!D112+'[1]08-2020'!D112+'[1]09-2020'!D112+'[1]10-2020'!D112+'[1]11-2020'!D112+'[1]12-2020'!D112+'[1]01-2021'!D112+'[1]02-2021'!D112+'[1]03-2021'!D112+'[1]04-2021'!D112+'[1]05-2021'!D112+'[1]06-2021'!D112</f>
        <v>0</v>
      </c>
      <c r="E112" s="24">
        <f>'[1]07-2020'!E112+'[1]08-2020'!E112+'[1]09-2020'!E112+'[1]10-2020'!E112+'[1]11-2020'!E112+'[1]12-2020'!E112+'[1]01-2021'!E112+'[1]02-2021'!E112+'[1]03-2021'!E112+'[1]04-2021'!E112+'[1]05-2021'!E112+'[1]06-2021'!E112</f>
        <v>0</v>
      </c>
      <c r="F112" s="24">
        <f t="shared" si="22"/>
        <v>0</v>
      </c>
      <c r="G112" s="4"/>
      <c r="H112" s="24">
        <f>'[1]07-2020'!H112+'[1]08-2020'!H112+'[1]09-2020'!H112+'[1]10-2020'!H112+'[1]11-2020'!H112+'[1]12-2020'!H112+'[1]01-2021'!H112+'[1]02-2021'!H112+'[1]03-2021'!H112+'[1]04-2021'!H112+'[1]05-2021'!H112+'[1]06-2021'!H112</f>
        <v>0</v>
      </c>
      <c r="I112" s="24">
        <f>'[1]07-2020'!I112+'[1]08-2020'!I112+'[1]09-2020'!I112+'[1]10-2020'!I112+'[1]11-2020'!I112+'[1]12-2020'!I112+'[1]01-2021'!I112+'[1]02-2021'!I112+'[1]03-2021'!I112+'[1]04-2021'!I112+'[1]05-2021'!I112+'[1]06-2021'!I112</f>
        <v>0</v>
      </c>
      <c r="J112" s="24">
        <f>'[1]07-2020'!J112+'[1]08-2020'!J112+'[1]09-2020'!J112+'[1]10-2020'!J112+'[1]11-2020'!J112+'[1]12-2020'!J112+'[1]01-2021'!J112+'[1]02-2021'!J112+'[1]03-2021'!J112+'[1]04-2021'!J112+'[1]05-2021'!J112+'[1]06-2021'!J112</f>
        <v>0</v>
      </c>
      <c r="K112" s="24">
        <f t="shared" si="23"/>
        <v>0</v>
      </c>
      <c r="L112" s="4"/>
      <c r="M112" s="24">
        <f t="shared" si="24"/>
        <v>0</v>
      </c>
      <c r="N112" s="24"/>
      <c r="O112" s="24">
        <f t="shared" si="25"/>
        <v>0</v>
      </c>
      <c r="P112" s="4"/>
      <c r="Q112" s="25">
        <v>0</v>
      </c>
      <c r="R112" s="25">
        <v>0</v>
      </c>
      <c r="S112" s="25">
        <f t="shared" si="27"/>
        <v>0</v>
      </c>
      <c r="T112" s="25">
        <f t="shared" si="26"/>
        <v>0</v>
      </c>
    </row>
    <row r="113" spans="1:20" x14ac:dyDescent="0.15">
      <c r="A113" s="23" t="s">
        <v>139</v>
      </c>
      <c r="C113" s="24">
        <f>'[1]07-2020'!C113+'[1]08-2020'!C113+'[1]09-2020'!C113+'[1]10-2020'!C113+'[1]11-2020'!C113+'[1]12-2020'!C113+'[1]01-2021'!C113+'[1]02-2021'!C113+'[1]03-2021'!C113+'[1]04-2021'!C113+'[1]05-2021'!C113+'[1]06-2021'!C113</f>
        <v>0</v>
      </c>
      <c r="D113" s="24">
        <f>'[1]07-2020'!D113+'[1]08-2020'!D113+'[1]09-2020'!D113+'[1]10-2020'!D113+'[1]11-2020'!D113+'[1]12-2020'!D113+'[1]01-2021'!D113+'[1]02-2021'!D113+'[1]03-2021'!D113+'[1]04-2021'!D113+'[1]05-2021'!D113+'[1]06-2021'!D113</f>
        <v>0</v>
      </c>
      <c r="E113" s="24">
        <f>'[1]07-2020'!E113+'[1]08-2020'!E113+'[1]09-2020'!E113+'[1]10-2020'!E113+'[1]11-2020'!E113+'[1]12-2020'!E113+'[1]01-2021'!E113+'[1]02-2021'!E113+'[1]03-2021'!E113+'[1]04-2021'!E113+'[1]05-2021'!E113+'[1]06-2021'!E113</f>
        <v>0</v>
      </c>
      <c r="F113" s="24">
        <f t="shared" si="22"/>
        <v>0</v>
      </c>
      <c r="G113" s="4"/>
      <c r="H113" s="24">
        <f>'[1]07-2020'!H113+'[1]08-2020'!H113+'[1]09-2020'!H113+'[1]10-2020'!H113+'[1]11-2020'!H113+'[1]12-2020'!H113+'[1]01-2021'!H113+'[1]02-2021'!H113+'[1]03-2021'!H113+'[1]04-2021'!H113+'[1]05-2021'!H113+'[1]06-2021'!H113</f>
        <v>0</v>
      </c>
      <c r="I113" s="24">
        <f>'[1]07-2020'!I113+'[1]08-2020'!I113+'[1]09-2020'!I113+'[1]10-2020'!I113+'[1]11-2020'!I113+'[1]12-2020'!I113+'[1]01-2021'!I113+'[1]02-2021'!I113+'[1]03-2021'!I113+'[1]04-2021'!I113+'[1]05-2021'!I113+'[1]06-2021'!I113</f>
        <v>0</v>
      </c>
      <c r="J113" s="24">
        <f>'[1]07-2020'!J113+'[1]08-2020'!J113+'[1]09-2020'!J113+'[1]10-2020'!J113+'[1]11-2020'!J113+'[1]12-2020'!J113+'[1]01-2021'!J113+'[1]02-2021'!J113+'[1]03-2021'!J113+'[1]04-2021'!J113+'[1]05-2021'!J113+'[1]06-2021'!J113</f>
        <v>0</v>
      </c>
      <c r="K113" s="24">
        <f t="shared" si="23"/>
        <v>0</v>
      </c>
      <c r="L113" s="4"/>
      <c r="M113" s="24">
        <f t="shared" si="24"/>
        <v>0</v>
      </c>
      <c r="N113" s="24"/>
      <c r="O113" s="24">
        <f t="shared" si="25"/>
        <v>0</v>
      </c>
      <c r="P113" s="4"/>
      <c r="Q113" s="25">
        <v>767</v>
      </c>
      <c r="R113" s="25">
        <v>-850</v>
      </c>
      <c r="S113" s="25">
        <f t="shared" si="27"/>
        <v>-83</v>
      </c>
      <c r="T113" s="25">
        <f t="shared" si="26"/>
        <v>83</v>
      </c>
    </row>
    <row r="114" spans="1:20" x14ac:dyDescent="0.15">
      <c r="A114" s="23" t="s">
        <v>140</v>
      </c>
      <c r="C114" s="24">
        <f>'[1]07-2020'!C114+'[1]08-2020'!C114+'[1]09-2020'!C114+'[1]10-2020'!C114+'[1]11-2020'!C114+'[1]12-2020'!C114+'[1]01-2021'!C114+'[1]02-2021'!C114+'[1]03-2021'!C114+'[1]04-2021'!C114+'[1]05-2021'!C114+'[1]06-2021'!C114</f>
        <v>0</v>
      </c>
      <c r="D114" s="24">
        <f>'[1]07-2020'!D114+'[1]08-2020'!D114+'[1]09-2020'!D114+'[1]10-2020'!D114+'[1]11-2020'!D114+'[1]12-2020'!D114+'[1]01-2021'!D114+'[1]02-2021'!D114+'[1]03-2021'!D114+'[1]04-2021'!D114+'[1]05-2021'!D114+'[1]06-2021'!D114</f>
        <v>0</v>
      </c>
      <c r="E114" s="24">
        <f>'[1]07-2020'!E114+'[1]08-2020'!E114+'[1]09-2020'!E114+'[1]10-2020'!E114+'[1]11-2020'!E114+'[1]12-2020'!E114+'[1]01-2021'!E114+'[1]02-2021'!E114+'[1]03-2021'!E114+'[1]04-2021'!E114+'[1]05-2021'!E114+'[1]06-2021'!E114</f>
        <v>0</v>
      </c>
      <c r="F114" s="24">
        <f t="shared" si="22"/>
        <v>0</v>
      </c>
      <c r="G114" s="4"/>
      <c r="H114" s="24">
        <f>'[1]07-2020'!H114+'[1]08-2020'!H114+'[1]09-2020'!H114+'[1]10-2020'!H114+'[1]11-2020'!H114+'[1]12-2020'!H114+'[1]01-2021'!H114+'[1]02-2021'!H114+'[1]03-2021'!H114+'[1]04-2021'!H114+'[1]05-2021'!H114+'[1]06-2021'!H114</f>
        <v>0</v>
      </c>
      <c r="I114" s="24">
        <f>'[1]07-2020'!I114+'[1]08-2020'!I114+'[1]09-2020'!I114+'[1]10-2020'!I114+'[1]11-2020'!I114+'[1]12-2020'!I114+'[1]01-2021'!I114+'[1]02-2021'!I114+'[1]03-2021'!I114+'[1]04-2021'!I114+'[1]05-2021'!I114+'[1]06-2021'!I114</f>
        <v>0</v>
      </c>
      <c r="J114" s="24">
        <f>'[1]07-2020'!J114+'[1]08-2020'!J114+'[1]09-2020'!J114+'[1]10-2020'!J114+'[1]11-2020'!J114+'[1]12-2020'!J114+'[1]01-2021'!J114+'[1]02-2021'!J114+'[1]03-2021'!J114+'[1]04-2021'!J114+'[1]05-2021'!J114+'[1]06-2021'!J114</f>
        <v>0</v>
      </c>
      <c r="K114" s="24">
        <f t="shared" si="23"/>
        <v>0</v>
      </c>
      <c r="L114" s="4"/>
      <c r="M114" s="24">
        <f t="shared" si="24"/>
        <v>0</v>
      </c>
      <c r="N114" s="24"/>
      <c r="O114" s="24">
        <f t="shared" si="25"/>
        <v>0</v>
      </c>
      <c r="P114" s="4"/>
      <c r="Q114" s="25">
        <v>0</v>
      </c>
      <c r="R114" s="25">
        <v>0</v>
      </c>
      <c r="S114" s="25">
        <f t="shared" si="27"/>
        <v>0</v>
      </c>
      <c r="T114" s="25">
        <f t="shared" si="26"/>
        <v>0</v>
      </c>
    </row>
    <row r="115" spans="1:20" x14ac:dyDescent="0.15">
      <c r="A115" s="26"/>
      <c r="C115" s="27"/>
      <c r="D115" s="27"/>
      <c r="E115" s="27"/>
      <c r="F115" s="27"/>
      <c r="G115" s="4"/>
      <c r="H115" s="27"/>
      <c r="I115" s="27"/>
      <c r="J115" s="27"/>
      <c r="K115" s="27"/>
      <c r="L115" s="4"/>
      <c r="M115" s="27"/>
      <c r="N115" s="27"/>
      <c r="O115" s="27"/>
      <c r="P115" s="4"/>
      <c r="Q115" s="27"/>
      <c r="R115" s="27"/>
      <c r="S115" s="27"/>
      <c r="T115" s="27"/>
    </row>
    <row r="116" spans="1:20" x14ac:dyDescent="0.15">
      <c r="A116" s="28" t="s">
        <v>141</v>
      </c>
      <c r="C116" s="29">
        <f>SUM(C107:C115)</f>
        <v>4155.74</v>
      </c>
      <c r="D116" s="29">
        <f>SUM(D107:D115)</f>
        <v>0</v>
      </c>
      <c r="E116" s="29">
        <f>SUM(E107:E115)</f>
        <v>0</v>
      </c>
      <c r="F116" s="29">
        <f>SUM(F107:F115)</f>
        <v>4155.74</v>
      </c>
      <c r="G116" s="4"/>
      <c r="H116" s="29">
        <f>SUM(H107:H115)</f>
        <v>-2051</v>
      </c>
      <c r="I116" s="29">
        <f>SUM(I107:I115)</f>
        <v>0</v>
      </c>
      <c r="J116" s="29">
        <f>SUM(J107:J115)</f>
        <v>0</v>
      </c>
      <c r="K116" s="29">
        <f>SUM(K107:K115)</f>
        <v>-2051</v>
      </c>
      <c r="L116" s="4"/>
      <c r="M116" s="29">
        <f>SUM(M107:M115)</f>
        <v>2104.7399999999998</v>
      </c>
      <c r="N116" s="29">
        <f>SUM(N107:N115)</f>
        <v>0</v>
      </c>
      <c r="O116" s="29">
        <f>SUM(O107:O115)</f>
        <v>2104.7399999999998</v>
      </c>
      <c r="P116" s="4"/>
      <c r="Q116" s="29">
        <f>SUM(Q107:Q115)</f>
        <v>10616.8</v>
      </c>
      <c r="R116" s="29">
        <f>SUM(R107:R115)</f>
        <v>-7918</v>
      </c>
      <c r="S116" s="29">
        <f>SUM(S107:S115)</f>
        <v>2698.8</v>
      </c>
      <c r="T116" s="29">
        <f>SUM(T107:T115)</f>
        <v>-594.06000000000017</v>
      </c>
    </row>
    <row r="117" spans="1:20" x14ac:dyDescent="0.1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x14ac:dyDescent="0.1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x14ac:dyDescent="0.15">
      <c r="A119" s="30" t="s">
        <v>142</v>
      </c>
      <c r="C119" s="22"/>
      <c r="D119" s="22"/>
      <c r="E119" s="22"/>
      <c r="F119" s="22"/>
      <c r="G119" s="4"/>
      <c r="H119" s="22"/>
      <c r="I119" s="22"/>
      <c r="J119" s="22"/>
      <c r="K119" s="22"/>
      <c r="L119" s="4"/>
      <c r="M119" s="22"/>
      <c r="N119" s="22"/>
      <c r="O119" s="22"/>
      <c r="P119" s="4"/>
      <c r="Q119" s="22"/>
      <c r="R119" s="22"/>
      <c r="S119" s="22"/>
      <c r="T119" s="22"/>
    </row>
    <row r="120" spans="1:20" x14ac:dyDescent="0.15">
      <c r="A120" s="23" t="s">
        <v>143</v>
      </c>
      <c r="C120" s="24">
        <f>'[1]07-2020'!C120+'[1]08-2020'!C120+'[1]09-2020'!C120+'[1]10-2020'!C120+'[1]11-2020'!C120+'[1]12-2020'!C120+'[1]01-2021'!C120+'[1]02-2021'!C120+'[1]03-2021'!C120+'[1]04-2021'!C120+'[1]05-2021'!C120+'[1]06-2021'!C120</f>
        <v>0</v>
      </c>
      <c r="D120" s="24">
        <f>'[1]07-2020'!D120+'[1]08-2020'!D120+'[1]09-2020'!D120+'[1]10-2020'!D120+'[1]11-2020'!D120+'[1]12-2020'!D120+'[1]01-2021'!D120+'[1]02-2021'!D120+'[1]03-2021'!D120+'[1]04-2021'!D120+'[1]05-2021'!D120+'[1]06-2021'!D120</f>
        <v>0</v>
      </c>
      <c r="E120" s="24">
        <f>'[1]07-2020'!E120+'[1]08-2020'!E120+'[1]09-2020'!E120+'[1]10-2020'!E120+'[1]11-2020'!E120+'[1]12-2020'!E120+'[1]01-2021'!E120+'[1]02-2021'!E120+'[1]03-2021'!E120+'[1]04-2021'!E120+'[1]05-2021'!E120+'[1]06-2021'!E120</f>
        <v>0</v>
      </c>
      <c r="F120" s="24">
        <f>SUM(C120:D120)</f>
        <v>0</v>
      </c>
      <c r="G120" s="4"/>
      <c r="H120" s="24">
        <f>'[1]07-2020'!H120+'[1]08-2020'!H120+'[1]09-2020'!H120+'[1]10-2020'!H120+'[1]11-2020'!H120+'[1]12-2020'!H120+'[1]01-2021'!H120+'[1]02-2021'!H120+'[1]03-2021'!H120+'[1]04-2021'!H120+'[1]05-2021'!H120+'[1]06-2021'!H120</f>
        <v>0</v>
      </c>
      <c r="I120" s="24">
        <f>'[1]07-2020'!I120+'[1]08-2020'!I120+'[1]09-2020'!I120+'[1]10-2020'!I120+'[1]11-2020'!I120+'[1]12-2020'!I120+'[1]01-2021'!I120+'[1]02-2021'!I120+'[1]03-2021'!I120+'[1]04-2021'!I120+'[1]05-2021'!I120+'[1]06-2021'!I120</f>
        <v>0</v>
      </c>
      <c r="J120" s="24">
        <f>'[1]07-2020'!J120+'[1]08-2020'!J120+'[1]09-2020'!J120+'[1]10-2020'!J120+'[1]11-2020'!J120+'[1]12-2020'!J120+'[1]01-2021'!J120+'[1]02-2021'!J120+'[1]03-2021'!J120+'[1]04-2021'!J120+'[1]05-2021'!J120+'[1]06-2021'!J120</f>
        <v>0</v>
      </c>
      <c r="K120" s="24">
        <f>SUM(H120:I120)</f>
        <v>0</v>
      </c>
      <c r="L120" s="4"/>
      <c r="M120" s="24">
        <f>F120+K120</f>
        <v>0</v>
      </c>
      <c r="N120" s="24">
        <v>0</v>
      </c>
      <c r="O120" s="24">
        <f t="shared" ref="O120:O141" si="28">M120-N120</f>
        <v>0</v>
      </c>
      <c r="P120" s="4"/>
      <c r="Q120" s="25">
        <v>0.5</v>
      </c>
      <c r="R120" s="25">
        <v>0</v>
      </c>
      <c r="S120" s="25">
        <f>Q120+R120</f>
        <v>0.5</v>
      </c>
      <c r="T120" s="25">
        <f t="shared" ref="T120:T141" si="29">M120-S120</f>
        <v>-0.5</v>
      </c>
    </row>
    <row r="121" spans="1:20" x14ac:dyDescent="0.15">
      <c r="A121" s="23" t="s">
        <v>144</v>
      </c>
      <c r="C121" s="24">
        <f>'[1]07-2020'!C121+'[1]08-2020'!C121+'[1]09-2020'!C121+'[1]10-2020'!C121+'[1]11-2020'!C121+'[1]12-2020'!C121+'[1]01-2021'!C121+'[1]02-2021'!C121+'[1]03-2021'!C121+'[1]04-2021'!C121+'[1]05-2021'!C121+'[1]06-2021'!C121</f>
        <v>0</v>
      </c>
      <c r="D121" s="24">
        <f>'[1]07-2020'!D121+'[1]08-2020'!D121+'[1]09-2020'!D121+'[1]10-2020'!D121+'[1]11-2020'!D121+'[1]12-2020'!D121+'[1]01-2021'!D121+'[1]02-2021'!D121+'[1]03-2021'!D121+'[1]04-2021'!D121+'[1]05-2021'!D121+'[1]06-2021'!D121</f>
        <v>0</v>
      </c>
      <c r="E121" s="24">
        <f>'[1]07-2020'!E121+'[1]08-2020'!E121+'[1]09-2020'!E121+'[1]10-2020'!E121+'[1]11-2020'!E121+'[1]12-2020'!E121+'[1]01-2021'!E121+'[1]02-2021'!E121+'[1]03-2021'!E121+'[1]04-2021'!E121+'[1]05-2021'!E121+'[1]06-2021'!E121</f>
        <v>0</v>
      </c>
      <c r="F121" s="24">
        <f t="shared" ref="F121:F141" si="30">SUM(C121:D121)</f>
        <v>0</v>
      </c>
      <c r="G121" s="4"/>
      <c r="H121" s="24">
        <f>'[1]07-2020'!H121+'[1]08-2020'!H121+'[1]09-2020'!H121+'[1]10-2020'!H121+'[1]11-2020'!H121+'[1]12-2020'!H121+'[1]01-2021'!H121+'[1]02-2021'!H121+'[1]03-2021'!H121+'[1]04-2021'!H121+'[1]05-2021'!H121+'[1]06-2021'!H121</f>
        <v>0</v>
      </c>
      <c r="I121" s="24">
        <f>'[1]07-2020'!I121+'[1]08-2020'!I121+'[1]09-2020'!I121+'[1]10-2020'!I121+'[1]11-2020'!I121+'[1]12-2020'!I121+'[1]01-2021'!I121+'[1]02-2021'!I121+'[1]03-2021'!I121+'[1]04-2021'!I121+'[1]05-2021'!I121+'[1]06-2021'!I121</f>
        <v>0</v>
      </c>
      <c r="J121" s="24">
        <f>'[1]07-2020'!J121+'[1]08-2020'!J121+'[1]09-2020'!J121+'[1]10-2020'!J121+'[1]11-2020'!J121+'[1]12-2020'!J121+'[1]01-2021'!J121+'[1]02-2021'!J121+'[1]03-2021'!J121+'[1]04-2021'!J121+'[1]05-2021'!J121+'[1]06-2021'!J121</f>
        <v>0</v>
      </c>
      <c r="K121" s="24">
        <f t="shared" ref="K121:K141" si="31">SUM(H121:I121)</f>
        <v>0</v>
      </c>
      <c r="L121" s="4"/>
      <c r="M121" s="24">
        <f t="shared" ref="M121:M141" si="32">F121+K121</f>
        <v>0</v>
      </c>
      <c r="N121" s="24">
        <v>0</v>
      </c>
      <c r="O121" s="24">
        <f t="shared" si="28"/>
        <v>0</v>
      </c>
      <c r="P121" s="4"/>
      <c r="Q121" s="25">
        <v>0</v>
      </c>
      <c r="R121" s="25">
        <v>0</v>
      </c>
      <c r="S121" s="25">
        <f t="shared" ref="S121:S127" si="33">Q121+R121</f>
        <v>0</v>
      </c>
      <c r="T121" s="25">
        <f t="shared" si="29"/>
        <v>0</v>
      </c>
    </row>
    <row r="122" spans="1:20" x14ac:dyDescent="0.15">
      <c r="A122" s="23" t="s">
        <v>145</v>
      </c>
      <c r="C122" s="24">
        <f>'[1]07-2020'!C122+'[1]08-2020'!C122+'[1]09-2020'!C122+'[1]10-2020'!C122+'[1]11-2020'!C122+'[1]12-2020'!C122+'[1]01-2021'!C122+'[1]02-2021'!C122+'[1]03-2021'!C122+'[1]04-2021'!C122+'[1]05-2021'!C122+'[1]06-2021'!C122</f>
        <v>0</v>
      </c>
      <c r="D122" s="24">
        <f>'[1]07-2020'!D122+'[1]08-2020'!D122+'[1]09-2020'!D122+'[1]10-2020'!D122+'[1]11-2020'!D122+'[1]12-2020'!D122+'[1]01-2021'!D122+'[1]02-2021'!D122+'[1]03-2021'!D122+'[1]04-2021'!D122+'[1]05-2021'!D122+'[1]06-2021'!D122</f>
        <v>0</v>
      </c>
      <c r="E122" s="24">
        <f>'[1]07-2020'!E122+'[1]08-2020'!E122+'[1]09-2020'!E122+'[1]10-2020'!E122+'[1]11-2020'!E122+'[1]12-2020'!E122+'[1]01-2021'!E122+'[1]02-2021'!E122+'[1]03-2021'!E122+'[1]04-2021'!E122+'[1]05-2021'!E122+'[1]06-2021'!E122</f>
        <v>0</v>
      </c>
      <c r="F122" s="24">
        <f t="shared" si="30"/>
        <v>0</v>
      </c>
      <c r="G122" s="4"/>
      <c r="H122" s="24">
        <f>'[1]07-2020'!H122+'[1]08-2020'!H122+'[1]09-2020'!H122+'[1]10-2020'!H122+'[1]11-2020'!H122+'[1]12-2020'!H122+'[1]01-2021'!H122+'[1]02-2021'!H122+'[1]03-2021'!H122+'[1]04-2021'!H122+'[1]05-2021'!H122+'[1]06-2021'!H122</f>
        <v>0</v>
      </c>
      <c r="I122" s="24">
        <f>'[1]07-2020'!I122+'[1]08-2020'!I122+'[1]09-2020'!I122+'[1]10-2020'!I122+'[1]11-2020'!I122+'[1]12-2020'!I122+'[1]01-2021'!I122+'[1]02-2021'!I122+'[1]03-2021'!I122+'[1]04-2021'!I122+'[1]05-2021'!I122+'[1]06-2021'!I122</f>
        <v>0</v>
      </c>
      <c r="J122" s="24">
        <f>'[1]07-2020'!J122+'[1]08-2020'!J122+'[1]09-2020'!J122+'[1]10-2020'!J122+'[1]11-2020'!J122+'[1]12-2020'!J122+'[1]01-2021'!J122+'[1]02-2021'!J122+'[1]03-2021'!J122+'[1]04-2021'!J122+'[1]05-2021'!J122+'[1]06-2021'!J122</f>
        <v>0</v>
      </c>
      <c r="K122" s="24">
        <f t="shared" si="31"/>
        <v>0</v>
      </c>
      <c r="L122" s="4"/>
      <c r="M122" s="24">
        <f t="shared" si="32"/>
        <v>0</v>
      </c>
      <c r="N122" s="24">
        <v>0</v>
      </c>
      <c r="O122" s="24">
        <f t="shared" si="28"/>
        <v>0</v>
      </c>
      <c r="P122" s="4"/>
      <c r="Q122" s="25">
        <v>0</v>
      </c>
      <c r="R122" s="25">
        <v>0</v>
      </c>
      <c r="S122" s="25">
        <f t="shared" si="33"/>
        <v>0</v>
      </c>
      <c r="T122" s="25">
        <f t="shared" si="29"/>
        <v>0</v>
      </c>
    </row>
    <row r="123" spans="1:20" x14ac:dyDescent="0.15">
      <c r="A123" s="23" t="s">
        <v>146</v>
      </c>
      <c r="C123" s="24">
        <f>'[1]07-2020'!C123+'[1]08-2020'!C123+'[1]09-2020'!C123+'[1]10-2020'!C123+'[1]11-2020'!C123+'[1]12-2020'!C123+'[1]01-2021'!C123+'[1]02-2021'!C123+'[1]03-2021'!C123+'[1]04-2021'!C123+'[1]05-2021'!C123+'[1]06-2021'!C123</f>
        <v>0</v>
      </c>
      <c r="D123" s="24">
        <f>'[1]07-2020'!D123+'[1]08-2020'!D123+'[1]09-2020'!D123+'[1]10-2020'!D123+'[1]11-2020'!D123+'[1]12-2020'!D123+'[1]01-2021'!D123+'[1]02-2021'!D123+'[1]03-2021'!D123+'[1]04-2021'!D123+'[1]05-2021'!D123+'[1]06-2021'!D123</f>
        <v>0</v>
      </c>
      <c r="E123" s="24">
        <f>'[1]07-2020'!E123+'[1]08-2020'!E123+'[1]09-2020'!E123+'[1]10-2020'!E123+'[1]11-2020'!E123+'[1]12-2020'!E123+'[1]01-2021'!E123+'[1]02-2021'!E123+'[1]03-2021'!E123+'[1]04-2021'!E123+'[1]05-2021'!E123+'[1]06-2021'!E123</f>
        <v>0</v>
      </c>
      <c r="F123" s="24">
        <f t="shared" si="30"/>
        <v>0</v>
      </c>
      <c r="G123" s="4"/>
      <c r="H123" s="24">
        <f>'[1]07-2020'!H123+'[1]08-2020'!H123+'[1]09-2020'!H123+'[1]10-2020'!H123+'[1]11-2020'!H123+'[1]12-2020'!H123+'[1]01-2021'!H123+'[1]02-2021'!H123+'[1]03-2021'!H123+'[1]04-2021'!H123+'[1]05-2021'!H123+'[1]06-2021'!H123</f>
        <v>0</v>
      </c>
      <c r="I123" s="24">
        <f>'[1]07-2020'!I123+'[1]08-2020'!I123+'[1]09-2020'!I123+'[1]10-2020'!I123+'[1]11-2020'!I123+'[1]12-2020'!I123+'[1]01-2021'!I123+'[1]02-2021'!I123+'[1]03-2021'!I123+'[1]04-2021'!I123+'[1]05-2021'!I123+'[1]06-2021'!I123</f>
        <v>0</v>
      </c>
      <c r="J123" s="24">
        <f>'[1]07-2020'!J123+'[1]08-2020'!J123+'[1]09-2020'!J123+'[1]10-2020'!J123+'[1]11-2020'!J123+'[1]12-2020'!J123+'[1]01-2021'!J123+'[1]02-2021'!J123+'[1]03-2021'!J123+'[1]04-2021'!J123+'[1]05-2021'!J123+'[1]06-2021'!J123</f>
        <v>0</v>
      </c>
      <c r="K123" s="24">
        <f t="shared" si="31"/>
        <v>0</v>
      </c>
      <c r="L123" s="4"/>
      <c r="M123" s="24">
        <f t="shared" si="32"/>
        <v>0</v>
      </c>
      <c r="N123" s="24">
        <v>0</v>
      </c>
      <c r="O123" s="24">
        <f t="shared" si="28"/>
        <v>0</v>
      </c>
      <c r="P123" s="4"/>
      <c r="Q123" s="25">
        <v>0</v>
      </c>
      <c r="R123" s="25">
        <v>0</v>
      </c>
      <c r="S123" s="25">
        <f t="shared" si="33"/>
        <v>0</v>
      </c>
      <c r="T123" s="25">
        <f t="shared" si="29"/>
        <v>0</v>
      </c>
    </row>
    <row r="124" spans="1:20" x14ac:dyDescent="0.15">
      <c r="A124" s="23" t="s">
        <v>147</v>
      </c>
      <c r="C124" s="24">
        <f>'[1]07-2020'!C124+'[1]08-2020'!C124+'[1]09-2020'!C124+'[1]10-2020'!C124+'[1]11-2020'!C124+'[1]12-2020'!C124+'[1]01-2021'!C124+'[1]02-2021'!C124+'[1]03-2021'!C124+'[1]04-2021'!C124+'[1]05-2021'!C124+'[1]06-2021'!C124</f>
        <v>0</v>
      </c>
      <c r="D124" s="24">
        <f>'[1]07-2020'!D124+'[1]08-2020'!D124+'[1]09-2020'!D124+'[1]10-2020'!D124+'[1]11-2020'!D124+'[1]12-2020'!D124+'[1]01-2021'!D124+'[1]02-2021'!D124+'[1]03-2021'!D124+'[1]04-2021'!D124+'[1]05-2021'!D124+'[1]06-2021'!D124</f>
        <v>0</v>
      </c>
      <c r="E124" s="24">
        <f>'[1]07-2020'!E124+'[1]08-2020'!E124+'[1]09-2020'!E124+'[1]10-2020'!E124+'[1]11-2020'!E124+'[1]12-2020'!E124+'[1]01-2021'!E124+'[1]02-2021'!E124+'[1]03-2021'!E124+'[1]04-2021'!E124+'[1]05-2021'!E124+'[1]06-2021'!E124</f>
        <v>0</v>
      </c>
      <c r="F124" s="24">
        <f t="shared" si="30"/>
        <v>0</v>
      </c>
      <c r="G124" s="4"/>
      <c r="H124" s="24">
        <f>'[1]07-2020'!H124+'[1]08-2020'!H124+'[1]09-2020'!H124+'[1]10-2020'!H124+'[1]11-2020'!H124+'[1]12-2020'!H124+'[1]01-2021'!H124+'[1]02-2021'!H124+'[1]03-2021'!H124+'[1]04-2021'!H124+'[1]05-2021'!H124+'[1]06-2021'!H124</f>
        <v>0</v>
      </c>
      <c r="I124" s="24">
        <f>'[1]07-2020'!I124+'[1]08-2020'!I124+'[1]09-2020'!I124+'[1]10-2020'!I124+'[1]11-2020'!I124+'[1]12-2020'!I124+'[1]01-2021'!I124+'[1]02-2021'!I124+'[1]03-2021'!I124+'[1]04-2021'!I124+'[1]05-2021'!I124+'[1]06-2021'!I124</f>
        <v>0</v>
      </c>
      <c r="J124" s="24">
        <f>'[1]07-2020'!J124+'[1]08-2020'!J124+'[1]09-2020'!J124+'[1]10-2020'!J124+'[1]11-2020'!J124+'[1]12-2020'!J124+'[1]01-2021'!J124+'[1]02-2021'!J124+'[1]03-2021'!J124+'[1]04-2021'!J124+'[1]05-2021'!J124+'[1]06-2021'!J124</f>
        <v>0</v>
      </c>
      <c r="K124" s="24">
        <f t="shared" si="31"/>
        <v>0</v>
      </c>
      <c r="L124" s="4"/>
      <c r="M124" s="24">
        <f t="shared" si="32"/>
        <v>0</v>
      </c>
      <c r="N124" s="24">
        <v>-500</v>
      </c>
      <c r="O124" s="24">
        <f t="shared" si="28"/>
        <v>500</v>
      </c>
      <c r="P124" s="4"/>
      <c r="Q124" s="25">
        <v>0</v>
      </c>
      <c r="R124" s="25">
        <v>-500</v>
      </c>
      <c r="S124" s="25">
        <f t="shared" si="33"/>
        <v>-500</v>
      </c>
      <c r="T124" s="25">
        <f t="shared" si="29"/>
        <v>500</v>
      </c>
    </row>
    <row r="125" spans="1:20" x14ac:dyDescent="0.15">
      <c r="A125" s="23" t="s">
        <v>148</v>
      </c>
      <c r="C125" s="24">
        <f>'[1]07-2020'!C125+'[1]08-2020'!C125+'[1]09-2020'!C125+'[1]10-2020'!C125+'[1]11-2020'!C125+'[1]12-2020'!C125+'[1]01-2021'!C125+'[1]02-2021'!C125+'[1]03-2021'!C125+'[1]04-2021'!C125+'[1]05-2021'!C125+'[1]06-2021'!C125</f>
        <v>0</v>
      </c>
      <c r="D125" s="24">
        <f>'[1]07-2020'!D125+'[1]08-2020'!D125+'[1]09-2020'!D125+'[1]10-2020'!D125+'[1]11-2020'!D125+'[1]12-2020'!D125+'[1]01-2021'!D125+'[1]02-2021'!D125+'[1]03-2021'!D125+'[1]04-2021'!D125+'[1]05-2021'!D125+'[1]06-2021'!D125</f>
        <v>0</v>
      </c>
      <c r="E125" s="24">
        <f>'[1]07-2020'!E125+'[1]08-2020'!E125+'[1]09-2020'!E125+'[1]10-2020'!E125+'[1]11-2020'!E125+'[1]12-2020'!E125+'[1]01-2021'!E125+'[1]02-2021'!E125+'[1]03-2021'!E125+'[1]04-2021'!E125+'[1]05-2021'!E125+'[1]06-2021'!E125</f>
        <v>0</v>
      </c>
      <c r="F125" s="24">
        <f t="shared" si="30"/>
        <v>0</v>
      </c>
      <c r="G125" s="4"/>
      <c r="H125" s="24">
        <f>'[1]07-2020'!H125+'[1]08-2020'!H125+'[1]09-2020'!H125+'[1]10-2020'!H125+'[1]11-2020'!H125+'[1]12-2020'!H125+'[1]01-2021'!H125+'[1]02-2021'!H125+'[1]03-2021'!H125+'[1]04-2021'!H125+'[1]05-2021'!H125+'[1]06-2021'!H125</f>
        <v>0</v>
      </c>
      <c r="I125" s="24">
        <f>'[1]07-2020'!I125+'[1]08-2020'!I125+'[1]09-2020'!I125+'[1]10-2020'!I125+'[1]11-2020'!I125+'[1]12-2020'!I125+'[1]01-2021'!I125+'[1]02-2021'!I125+'[1]03-2021'!I125+'[1]04-2021'!I125+'[1]05-2021'!I125+'[1]06-2021'!I125</f>
        <v>0</v>
      </c>
      <c r="J125" s="24">
        <f>'[1]07-2020'!J125+'[1]08-2020'!J125+'[1]09-2020'!J125+'[1]10-2020'!J125+'[1]11-2020'!J125+'[1]12-2020'!J125+'[1]01-2021'!J125+'[1]02-2021'!J125+'[1]03-2021'!J125+'[1]04-2021'!J125+'[1]05-2021'!J125+'[1]06-2021'!J125</f>
        <v>0</v>
      </c>
      <c r="K125" s="24">
        <f t="shared" si="31"/>
        <v>0</v>
      </c>
      <c r="L125" s="4"/>
      <c r="M125" s="24">
        <f t="shared" si="32"/>
        <v>0</v>
      </c>
      <c r="N125" s="24">
        <v>-500</v>
      </c>
      <c r="O125" s="24">
        <f t="shared" si="28"/>
        <v>500</v>
      </c>
      <c r="P125" s="4"/>
      <c r="Q125" s="25">
        <v>0</v>
      </c>
      <c r="R125" s="25">
        <v>-500</v>
      </c>
      <c r="S125" s="25">
        <f t="shared" si="33"/>
        <v>-500</v>
      </c>
      <c r="T125" s="25">
        <f t="shared" si="29"/>
        <v>500</v>
      </c>
    </row>
    <row r="126" spans="1:20" x14ac:dyDescent="0.15">
      <c r="A126" s="23" t="s">
        <v>149</v>
      </c>
      <c r="C126" s="24">
        <f>'[1]07-2020'!C126+'[1]08-2020'!C126+'[1]09-2020'!C126+'[1]10-2020'!C126+'[1]11-2020'!C126+'[1]12-2020'!C126+'[1]01-2021'!C126+'[1]02-2021'!C126+'[1]03-2021'!C126+'[1]04-2021'!C126+'[1]05-2021'!C126+'[1]06-2021'!C126</f>
        <v>0</v>
      </c>
      <c r="D126" s="24">
        <f>'[1]07-2020'!D126+'[1]08-2020'!D126+'[1]09-2020'!D126+'[1]10-2020'!D126+'[1]11-2020'!D126+'[1]12-2020'!D126+'[1]01-2021'!D126+'[1]02-2021'!D126+'[1]03-2021'!D126+'[1]04-2021'!D126+'[1]05-2021'!D126+'[1]06-2021'!D126</f>
        <v>0</v>
      </c>
      <c r="E126" s="24">
        <f>'[1]07-2020'!E126+'[1]08-2020'!E126+'[1]09-2020'!E126+'[1]10-2020'!E126+'[1]11-2020'!E126+'[1]12-2020'!E126+'[1]01-2021'!E126+'[1]02-2021'!E126+'[1]03-2021'!E126+'[1]04-2021'!E126+'[1]05-2021'!E126+'[1]06-2021'!E126</f>
        <v>0</v>
      </c>
      <c r="F126" s="24">
        <f t="shared" si="30"/>
        <v>0</v>
      </c>
      <c r="G126" s="4"/>
      <c r="H126" s="24">
        <f>'[1]07-2020'!H126+'[1]08-2020'!H126+'[1]09-2020'!H126+'[1]10-2020'!H126+'[1]11-2020'!H126+'[1]12-2020'!H126+'[1]01-2021'!H126+'[1]02-2021'!H126+'[1]03-2021'!H126+'[1]04-2021'!H126+'[1]05-2021'!H126+'[1]06-2021'!H126</f>
        <v>0</v>
      </c>
      <c r="I126" s="24">
        <f>'[1]07-2020'!I126+'[1]08-2020'!I126+'[1]09-2020'!I126+'[1]10-2020'!I126+'[1]11-2020'!I126+'[1]12-2020'!I126+'[1]01-2021'!I126+'[1]02-2021'!I126+'[1]03-2021'!I126+'[1]04-2021'!I126+'[1]05-2021'!I126+'[1]06-2021'!I126</f>
        <v>0</v>
      </c>
      <c r="J126" s="24">
        <f>'[1]07-2020'!J126+'[1]08-2020'!J126+'[1]09-2020'!J126+'[1]10-2020'!J126+'[1]11-2020'!J126+'[1]12-2020'!J126+'[1]01-2021'!J126+'[1]02-2021'!J126+'[1]03-2021'!J126+'[1]04-2021'!J126+'[1]05-2021'!J126+'[1]06-2021'!J126</f>
        <v>0</v>
      </c>
      <c r="K126" s="24">
        <f t="shared" si="31"/>
        <v>0</v>
      </c>
      <c r="L126" s="4"/>
      <c r="M126" s="24">
        <f t="shared" si="32"/>
        <v>0</v>
      </c>
      <c r="N126" s="24">
        <v>0</v>
      </c>
      <c r="O126" s="24">
        <f t="shared" si="28"/>
        <v>0</v>
      </c>
      <c r="P126" s="4"/>
      <c r="Q126" s="25">
        <v>0</v>
      </c>
      <c r="R126" s="25">
        <v>0</v>
      </c>
      <c r="S126" s="25">
        <f t="shared" si="33"/>
        <v>0</v>
      </c>
      <c r="T126" s="25">
        <f t="shared" si="29"/>
        <v>0</v>
      </c>
    </row>
    <row r="127" spans="1:20" x14ac:dyDescent="0.15">
      <c r="A127" s="23" t="s">
        <v>150</v>
      </c>
      <c r="C127" s="24">
        <f>'[1]07-2020'!C127+'[1]08-2020'!C127+'[1]09-2020'!C127+'[1]10-2020'!C127+'[1]11-2020'!C127+'[1]12-2020'!C127+'[1]01-2021'!C127+'[1]02-2021'!C127+'[1]03-2021'!C127+'[1]04-2021'!C127+'[1]05-2021'!C127+'[1]06-2021'!C127</f>
        <v>0</v>
      </c>
      <c r="D127" s="24">
        <f>'[1]07-2020'!D127+'[1]08-2020'!D127+'[1]09-2020'!D127+'[1]10-2020'!D127+'[1]11-2020'!D127+'[1]12-2020'!D127+'[1]01-2021'!D127+'[1]02-2021'!D127+'[1]03-2021'!D127+'[1]04-2021'!D127+'[1]05-2021'!D127+'[1]06-2021'!D127</f>
        <v>0</v>
      </c>
      <c r="E127" s="24">
        <f>'[1]07-2020'!E127+'[1]08-2020'!E127+'[1]09-2020'!E127+'[1]10-2020'!E127+'[1]11-2020'!E127+'[1]12-2020'!E127+'[1]01-2021'!E127+'[1]02-2021'!E127+'[1]03-2021'!E127+'[1]04-2021'!E127+'[1]05-2021'!E127+'[1]06-2021'!E127</f>
        <v>0</v>
      </c>
      <c r="F127" s="24">
        <f t="shared" si="30"/>
        <v>0</v>
      </c>
      <c r="G127" s="4"/>
      <c r="H127" s="24">
        <f>'[1]07-2020'!H127+'[1]08-2020'!H127+'[1]09-2020'!H127+'[1]10-2020'!H127+'[1]11-2020'!H127+'[1]12-2020'!H127+'[1]01-2021'!H127+'[1]02-2021'!H127+'[1]03-2021'!H127+'[1]04-2021'!H127+'[1]05-2021'!H127+'[1]06-2021'!H127</f>
        <v>-1455.1</v>
      </c>
      <c r="I127" s="24">
        <f>'[1]07-2020'!I127+'[1]08-2020'!I127+'[1]09-2020'!I127+'[1]10-2020'!I127+'[1]11-2020'!I127+'[1]12-2020'!I127+'[1]01-2021'!I127+'[1]02-2021'!I127+'[1]03-2021'!I127+'[1]04-2021'!I127+'[1]05-2021'!I127+'[1]06-2021'!I127</f>
        <v>0</v>
      </c>
      <c r="J127" s="24">
        <f>'[1]07-2020'!J127+'[1]08-2020'!J127+'[1]09-2020'!J127+'[1]10-2020'!J127+'[1]11-2020'!J127+'[1]12-2020'!J127+'[1]01-2021'!J127+'[1]02-2021'!J127+'[1]03-2021'!J127+'[1]04-2021'!J127+'[1]05-2021'!J127+'[1]06-2021'!J127</f>
        <v>0</v>
      </c>
      <c r="K127" s="24">
        <f t="shared" si="31"/>
        <v>-1455.1</v>
      </c>
      <c r="L127" s="4"/>
      <c r="M127" s="24">
        <f t="shared" si="32"/>
        <v>-1455.1</v>
      </c>
      <c r="N127" s="24">
        <v>-2500</v>
      </c>
      <c r="O127" s="24">
        <f t="shared" si="28"/>
        <v>1044.9000000000001</v>
      </c>
      <c r="P127" s="4"/>
      <c r="Q127" s="25">
        <v>0</v>
      </c>
      <c r="R127" s="25">
        <v>-1534.3200000000002</v>
      </c>
      <c r="S127" s="25">
        <f t="shared" si="33"/>
        <v>-1534.3200000000002</v>
      </c>
      <c r="T127" s="25">
        <f t="shared" si="29"/>
        <v>79.220000000000255</v>
      </c>
    </row>
    <row r="128" spans="1:20" x14ac:dyDescent="0.15">
      <c r="A128" s="23" t="s">
        <v>151</v>
      </c>
      <c r="C128" s="24">
        <f>'[1]07-2020'!C128+'[1]08-2020'!C128+'[1]09-2020'!C128+'[1]10-2020'!C128+'[1]11-2020'!C128+'[1]12-2020'!C128+'[1]01-2021'!C128+'[1]02-2021'!C128+'[1]03-2021'!C128+'[1]04-2021'!C128+'[1]05-2021'!C128+'[1]06-2021'!C128</f>
        <v>0</v>
      </c>
      <c r="D128" s="24">
        <f>'[1]07-2020'!D128+'[1]08-2020'!D128+'[1]09-2020'!D128+'[1]10-2020'!D128+'[1]11-2020'!D128+'[1]12-2020'!D128+'[1]01-2021'!D128+'[1]02-2021'!D128+'[1]03-2021'!D128+'[1]04-2021'!D128+'[1]05-2021'!D128+'[1]06-2021'!D128</f>
        <v>0</v>
      </c>
      <c r="E128" s="24">
        <f>'[1]07-2020'!E128+'[1]08-2020'!E128+'[1]09-2020'!E128+'[1]10-2020'!E128+'[1]11-2020'!E128+'[1]12-2020'!E128+'[1]01-2021'!E128+'[1]02-2021'!E128+'[1]03-2021'!E128+'[1]04-2021'!E128+'[1]05-2021'!E128+'[1]06-2021'!E128</f>
        <v>0</v>
      </c>
      <c r="F128" s="24">
        <f t="shared" si="30"/>
        <v>0</v>
      </c>
      <c r="G128" s="4"/>
      <c r="H128" s="24">
        <f>'[1]07-2020'!H128+'[1]08-2020'!H128+'[1]09-2020'!H128+'[1]10-2020'!H128+'[1]11-2020'!H128+'[1]12-2020'!H128+'[1]01-2021'!H128+'[1]02-2021'!H128+'[1]03-2021'!H128+'[1]04-2021'!H128+'[1]05-2021'!H128+'[1]06-2021'!H128</f>
        <v>0</v>
      </c>
      <c r="I128" s="24">
        <f>'[1]07-2020'!I128+'[1]08-2020'!I128+'[1]09-2020'!I128+'[1]10-2020'!I128+'[1]11-2020'!I128+'[1]12-2020'!I128+'[1]01-2021'!I128+'[1]02-2021'!I128+'[1]03-2021'!I128+'[1]04-2021'!I128+'[1]05-2021'!I128+'[1]06-2021'!I128</f>
        <v>0</v>
      </c>
      <c r="J128" s="24">
        <f>'[1]07-2020'!J128+'[1]08-2020'!J128+'[1]09-2020'!J128+'[1]10-2020'!J128+'[1]11-2020'!J128+'[1]12-2020'!J128+'[1]01-2021'!J128+'[1]02-2021'!J128+'[1]03-2021'!J128+'[1]04-2021'!J128+'[1]05-2021'!J128+'[1]06-2021'!J128</f>
        <v>0</v>
      </c>
      <c r="K128" s="24">
        <f t="shared" si="31"/>
        <v>0</v>
      </c>
      <c r="L128" s="4"/>
      <c r="M128" s="24">
        <f t="shared" si="32"/>
        <v>0</v>
      </c>
      <c r="N128" s="24">
        <v>-250</v>
      </c>
      <c r="O128" s="24">
        <f t="shared" si="28"/>
        <v>250</v>
      </c>
      <c r="P128" s="4"/>
      <c r="Q128" s="25">
        <v>0</v>
      </c>
      <c r="R128" s="25">
        <v>-250</v>
      </c>
      <c r="S128" s="25">
        <f t="shared" ref="S128:S141" si="34">SUM(Q128:R128)</f>
        <v>-250</v>
      </c>
      <c r="T128" s="25">
        <f t="shared" si="29"/>
        <v>250</v>
      </c>
    </row>
    <row r="129" spans="1:20" x14ac:dyDescent="0.15">
      <c r="A129" s="23"/>
      <c r="C129" s="24">
        <f>'[1]07-2020'!C129+'[1]08-2020'!C129+'[1]09-2020'!C129+'[1]10-2020'!C129+'[1]11-2020'!C129+'[1]12-2020'!C129+'[1]01-2021'!C129+'[1]02-2021'!C129+'[1]03-2021'!C129+'[1]04-2021'!C129+'[1]05-2021'!C129+'[1]06-2021'!C129</f>
        <v>0</v>
      </c>
      <c r="D129" s="24">
        <f>'[1]07-2020'!D129+'[1]08-2020'!D129+'[1]09-2020'!D129+'[1]10-2020'!D129+'[1]11-2020'!D129+'[1]12-2020'!D129+'[1]01-2021'!D129+'[1]02-2021'!D129+'[1]03-2021'!D129+'[1]04-2021'!D129+'[1]05-2021'!D129+'[1]06-2021'!D129</f>
        <v>0</v>
      </c>
      <c r="E129" s="24">
        <f>'[1]07-2020'!E129+'[1]08-2020'!E129+'[1]09-2020'!E129+'[1]10-2020'!E129+'[1]11-2020'!E129+'[1]12-2020'!E129+'[1]01-2021'!E129+'[1]02-2021'!E129+'[1]03-2021'!E129+'[1]04-2021'!E129+'[1]05-2021'!E129+'[1]06-2021'!E129</f>
        <v>0</v>
      </c>
      <c r="F129" s="24">
        <f t="shared" si="30"/>
        <v>0</v>
      </c>
      <c r="G129" s="4"/>
      <c r="H129" s="24">
        <f>'[1]07-2020'!H129+'[1]08-2020'!H129+'[1]09-2020'!H129+'[1]10-2020'!H129+'[1]11-2020'!H129+'[1]12-2020'!H129+'[1]01-2021'!H129+'[1]02-2021'!H129+'[1]03-2021'!H129+'[1]04-2021'!H129+'[1]05-2021'!H129+'[1]06-2021'!H129</f>
        <v>0</v>
      </c>
      <c r="I129" s="24">
        <f>'[1]07-2020'!I129+'[1]08-2020'!I129+'[1]09-2020'!I129+'[1]10-2020'!I129+'[1]11-2020'!I129+'[1]12-2020'!I129+'[1]01-2021'!I129+'[1]02-2021'!I129+'[1]03-2021'!I129+'[1]04-2021'!I129+'[1]05-2021'!I129+'[1]06-2021'!I129</f>
        <v>0</v>
      </c>
      <c r="J129" s="24">
        <f>'[1]07-2020'!J129+'[1]08-2020'!J129+'[1]09-2020'!J129+'[1]10-2020'!J129+'[1]11-2020'!J129+'[1]12-2020'!J129+'[1]01-2021'!J129+'[1]02-2021'!J129+'[1]03-2021'!J129+'[1]04-2021'!J129+'[1]05-2021'!J129+'[1]06-2021'!J129</f>
        <v>0</v>
      </c>
      <c r="K129" s="24">
        <f t="shared" si="31"/>
        <v>0</v>
      </c>
      <c r="L129" s="4"/>
      <c r="M129" s="24">
        <f t="shared" si="32"/>
        <v>0</v>
      </c>
      <c r="N129" s="24"/>
      <c r="O129" s="24">
        <f t="shared" si="28"/>
        <v>0</v>
      </c>
      <c r="P129" s="4"/>
      <c r="Q129" s="25">
        <v>0</v>
      </c>
      <c r="R129" s="25">
        <v>0</v>
      </c>
      <c r="S129" s="25">
        <f t="shared" si="34"/>
        <v>0</v>
      </c>
      <c r="T129" s="25">
        <f t="shared" si="29"/>
        <v>0</v>
      </c>
    </row>
    <row r="130" spans="1:20" x14ac:dyDescent="0.15">
      <c r="A130" s="23"/>
      <c r="C130" s="24">
        <f>'[1]07-2020'!C130+'[1]08-2020'!C130+'[1]09-2020'!C130+'[1]10-2020'!C130+'[1]11-2020'!C130+'[1]12-2020'!C130+'[1]01-2021'!C130+'[1]02-2021'!C130+'[1]03-2021'!C130+'[1]04-2021'!C130+'[1]05-2021'!C130+'[1]06-2021'!C130</f>
        <v>0</v>
      </c>
      <c r="D130" s="24">
        <f>'[1]07-2020'!D130+'[1]08-2020'!D130+'[1]09-2020'!D130+'[1]10-2020'!D130+'[1]11-2020'!D130+'[1]12-2020'!D130+'[1]01-2021'!D130+'[1]02-2021'!D130+'[1]03-2021'!D130+'[1]04-2021'!D130+'[1]05-2021'!D130+'[1]06-2021'!D130</f>
        <v>0</v>
      </c>
      <c r="E130" s="24">
        <f>'[1]07-2020'!E130+'[1]08-2020'!E130+'[1]09-2020'!E130+'[1]10-2020'!E130+'[1]11-2020'!E130+'[1]12-2020'!E130+'[1]01-2021'!E130+'[1]02-2021'!E130+'[1]03-2021'!E130+'[1]04-2021'!E130+'[1]05-2021'!E130+'[1]06-2021'!E130</f>
        <v>0</v>
      </c>
      <c r="F130" s="24">
        <f t="shared" si="30"/>
        <v>0</v>
      </c>
      <c r="G130" s="4"/>
      <c r="H130" s="24">
        <f>'[1]07-2020'!H130+'[1]08-2020'!H130+'[1]09-2020'!H130+'[1]10-2020'!H130+'[1]11-2020'!H130+'[1]12-2020'!H130+'[1]01-2021'!H130+'[1]02-2021'!H130+'[1]03-2021'!H130+'[1]04-2021'!H130+'[1]05-2021'!H130+'[1]06-2021'!H130</f>
        <v>0</v>
      </c>
      <c r="I130" s="24">
        <f>'[1]07-2020'!I130+'[1]08-2020'!I130+'[1]09-2020'!I130+'[1]10-2020'!I130+'[1]11-2020'!I130+'[1]12-2020'!I130+'[1]01-2021'!I130+'[1]02-2021'!I130+'[1]03-2021'!I130+'[1]04-2021'!I130+'[1]05-2021'!I130+'[1]06-2021'!I130</f>
        <v>0</v>
      </c>
      <c r="J130" s="24">
        <f>'[1]07-2020'!J130+'[1]08-2020'!J130+'[1]09-2020'!J130+'[1]10-2020'!J130+'[1]11-2020'!J130+'[1]12-2020'!J130+'[1]01-2021'!J130+'[1]02-2021'!J130+'[1]03-2021'!J130+'[1]04-2021'!J130+'[1]05-2021'!J130+'[1]06-2021'!J130</f>
        <v>0</v>
      </c>
      <c r="K130" s="24">
        <f t="shared" si="31"/>
        <v>0</v>
      </c>
      <c r="L130" s="4"/>
      <c r="M130" s="24">
        <f t="shared" si="32"/>
        <v>0</v>
      </c>
      <c r="N130" s="24"/>
      <c r="O130" s="24">
        <f t="shared" si="28"/>
        <v>0</v>
      </c>
      <c r="P130" s="4"/>
      <c r="Q130" s="25">
        <v>0</v>
      </c>
      <c r="R130" s="25">
        <v>0</v>
      </c>
      <c r="S130" s="25">
        <f t="shared" si="34"/>
        <v>0</v>
      </c>
      <c r="T130" s="25">
        <f t="shared" si="29"/>
        <v>0</v>
      </c>
    </row>
    <row r="131" spans="1:20" x14ac:dyDescent="0.15">
      <c r="A131" s="23"/>
      <c r="C131" s="24">
        <f>'[1]07-2020'!C131+'[1]08-2020'!C131+'[1]09-2020'!C131+'[1]10-2020'!C131+'[1]11-2020'!C131+'[1]12-2020'!C131+'[1]01-2021'!C131+'[1]02-2021'!C131+'[1]03-2021'!C131+'[1]04-2021'!C131+'[1]05-2021'!C131+'[1]06-2021'!C131</f>
        <v>0</v>
      </c>
      <c r="D131" s="24">
        <f>'[1]07-2020'!D131+'[1]08-2020'!D131+'[1]09-2020'!D131+'[1]10-2020'!D131+'[1]11-2020'!D131+'[1]12-2020'!D131+'[1]01-2021'!D131+'[1]02-2021'!D131+'[1]03-2021'!D131+'[1]04-2021'!D131+'[1]05-2021'!D131+'[1]06-2021'!D131</f>
        <v>0</v>
      </c>
      <c r="E131" s="24">
        <f>'[1]07-2020'!E131+'[1]08-2020'!E131+'[1]09-2020'!E131+'[1]10-2020'!E131+'[1]11-2020'!E131+'[1]12-2020'!E131+'[1]01-2021'!E131+'[1]02-2021'!E131+'[1]03-2021'!E131+'[1]04-2021'!E131+'[1]05-2021'!E131+'[1]06-2021'!E131</f>
        <v>0</v>
      </c>
      <c r="F131" s="24">
        <f t="shared" si="30"/>
        <v>0</v>
      </c>
      <c r="G131" s="4"/>
      <c r="H131" s="24">
        <f>'[1]07-2020'!H131+'[1]08-2020'!H131+'[1]09-2020'!H131+'[1]10-2020'!H131+'[1]11-2020'!H131+'[1]12-2020'!H131+'[1]01-2021'!H131+'[1]02-2021'!H131+'[1]03-2021'!H131+'[1]04-2021'!H131+'[1]05-2021'!H131+'[1]06-2021'!H131</f>
        <v>0</v>
      </c>
      <c r="I131" s="24">
        <f>'[1]07-2020'!I131+'[1]08-2020'!I131+'[1]09-2020'!I131+'[1]10-2020'!I131+'[1]11-2020'!I131+'[1]12-2020'!I131+'[1]01-2021'!I131+'[1]02-2021'!I131+'[1]03-2021'!I131+'[1]04-2021'!I131+'[1]05-2021'!I131+'[1]06-2021'!I131</f>
        <v>0</v>
      </c>
      <c r="J131" s="24">
        <f>'[1]07-2020'!J131+'[1]08-2020'!J131+'[1]09-2020'!J131+'[1]10-2020'!J131+'[1]11-2020'!J131+'[1]12-2020'!J131+'[1]01-2021'!J131+'[1]02-2021'!J131+'[1]03-2021'!J131+'[1]04-2021'!J131+'[1]05-2021'!J131+'[1]06-2021'!J131</f>
        <v>0</v>
      </c>
      <c r="K131" s="24">
        <f t="shared" si="31"/>
        <v>0</v>
      </c>
      <c r="L131" s="4"/>
      <c r="M131" s="24">
        <f t="shared" si="32"/>
        <v>0</v>
      </c>
      <c r="N131" s="24"/>
      <c r="O131" s="24">
        <f t="shared" si="28"/>
        <v>0</v>
      </c>
      <c r="P131" s="4"/>
      <c r="Q131" s="25">
        <v>0</v>
      </c>
      <c r="R131" s="25">
        <v>0</v>
      </c>
      <c r="S131" s="25">
        <f t="shared" si="34"/>
        <v>0</v>
      </c>
      <c r="T131" s="25">
        <f t="shared" si="29"/>
        <v>0</v>
      </c>
    </row>
    <row r="132" spans="1:20" x14ac:dyDescent="0.15">
      <c r="A132" s="23"/>
      <c r="C132" s="24">
        <f>'[1]07-2020'!C132+'[1]08-2020'!C132+'[1]09-2020'!C132+'[1]10-2020'!C132+'[1]11-2020'!C132+'[1]12-2020'!C132+'[1]01-2021'!C132+'[1]02-2021'!C132+'[1]03-2021'!C132+'[1]04-2021'!C132+'[1]05-2021'!C132+'[1]06-2021'!C132</f>
        <v>0</v>
      </c>
      <c r="D132" s="24">
        <f>'[1]07-2020'!D132+'[1]08-2020'!D132+'[1]09-2020'!D132+'[1]10-2020'!D132+'[1]11-2020'!D132+'[1]12-2020'!D132+'[1]01-2021'!D132+'[1]02-2021'!D132+'[1]03-2021'!D132+'[1]04-2021'!D132+'[1]05-2021'!D132+'[1]06-2021'!D132</f>
        <v>0</v>
      </c>
      <c r="E132" s="24">
        <f>'[1]07-2020'!E132+'[1]08-2020'!E132+'[1]09-2020'!E132+'[1]10-2020'!E132+'[1]11-2020'!E132+'[1]12-2020'!E132+'[1]01-2021'!E132+'[1]02-2021'!E132+'[1]03-2021'!E132+'[1]04-2021'!E132+'[1]05-2021'!E132+'[1]06-2021'!E132</f>
        <v>0</v>
      </c>
      <c r="F132" s="24">
        <f t="shared" si="30"/>
        <v>0</v>
      </c>
      <c r="G132" s="4"/>
      <c r="H132" s="24">
        <f>'[1]07-2020'!H132+'[1]08-2020'!H132+'[1]09-2020'!H132+'[1]10-2020'!H132+'[1]11-2020'!H132+'[1]12-2020'!H132+'[1]01-2021'!H132+'[1]02-2021'!H132+'[1]03-2021'!H132+'[1]04-2021'!H132+'[1]05-2021'!H132+'[1]06-2021'!H132</f>
        <v>0</v>
      </c>
      <c r="I132" s="24">
        <f>'[1]07-2020'!I132+'[1]08-2020'!I132+'[1]09-2020'!I132+'[1]10-2020'!I132+'[1]11-2020'!I132+'[1]12-2020'!I132+'[1]01-2021'!I132+'[1]02-2021'!I132+'[1]03-2021'!I132+'[1]04-2021'!I132+'[1]05-2021'!I132+'[1]06-2021'!I132</f>
        <v>0</v>
      </c>
      <c r="J132" s="24">
        <f>'[1]07-2020'!J132+'[1]08-2020'!J132+'[1]09-2020'!J132+'[1]10-2020'!J132+'[1]11-2020'!J132+'[1]12-2020'!J132+'[1]01-2021'!J132+'[1]02-2021'!J132+'[1]03-2021'!J132+'[1]04-2021'!J132+'[1]05-2021'!J132+'[1]06-2021'!J132</f>
        <v>0</v>
      </c>
      <c r="K132" s="24">
        <f t="shared" si="31"/>
        <v>0</v>
      </c>
      <c r="L132" s="4"/>
      <c r="M132" s="24">
        <f t="shared" si="32"/>
        <v>0</v>
      </c>
      <c r="N132" s="24">
        <v>0</v>
      </c>
      <c r="O132" s="24">
        <f t="shared" si="28"/>
        <v>0</v>
      </c>
      <c r="P132" s="4"/>
      <c r="Q132" s="25">
        <v>0</v>
      </c>
      <c r="R132" s="25">
        <v>0</v>
      </c>
      <c r="S132" s="25">
        <f t="shared" si="34"/>
        <v>0</v>
      </c>
      <c r="T132" s="25">
        <f t="shared" si="29"/>
        <v>0</v>
      </c>
    </row>
    <row r="133" spans="1:20" x14ac:dyDescent="0.15">
      <c r="A133" s="23"/>
      <c r="C133" s="24">
        <f>'[1]07-2020'!C133+'[1]08-2020'!C133+'[1]09-2020'!C133+'[1]10-2020'!C133+'[1]11-2020'!C133+'[1]12-2020'!C133+'[1]01-2021'!C133+'[1]02-2021'!C133+'[1]03-2021'!C133+'[1]04-2021'!C133+'[1]05-2021'!C133+'[1]06-2021'!C133</f>
        <v>0</v>
      </c>
      <c r="D133" s="24">
        <f>'[1]07-2020'!D133+'[1]08-2020'!D133+'[1]09-2020'!D133+'[1]10-2020'!D133+'[1]11-2020'!D133+'[1]12-2020'!D133+'[1]01-2021'!D133+'[1]02-2021'!D133+'[1]03-2021'!D133+'[1]04-2021'!D133+'[1]05-2021'!D133+'[1]06-2021'!D133</f>
        <v>0</v>
      </c>
      <c r="E133" s="24">
        <f>'[1]07-2020'!E133+'[1]08-2020'!E133+'[1]09-2020'!E133+'[1]10-2020'!E133+'[1]11-2020'!E133+'[1]12-2020'!E133+'[1]01-2021'!E133+'[1]02-2021'!E133+'[1]03-2021'!E133+'[1]04-2021'!E133+'[1]05-2021'!E133+'[1]06-2021'!E133</f>
        <v>0</v>
      </c>
      <c r="F133" s="24">
        <f t="shared" si="30"/>
        <v>0</v>
      </c>
      <c r="G133" s="4"/>
      <c r="H133" s="24">
        <f>'[1]07-2020'!H133+'[1]08-2020'!H133+'[1]09-2020'!H133+'[1]10-2020'!H133+'[1]11-2020'!H133+'[1]12-2020'!H133+'[1]01-2021'!H133+'[1]02-2021'!H133+'[1]03-2021'!H133+'[1]04-2021'!H133+'[1]05-2021'!H133+'[1]06-2021'!H133</f>
        <v>0</v>
      </c>
      <c r="I133" s="24">
        <f>'[1]07-2020'!I133+'[1]08-2020'!I133+'[1]09-2020'!I133+'[1]10-2020'!I133+'[1]11-2020'!I133+'[1]12-2020'!I133+'[1]01-2021'!I133+'[1]02-2021'!I133+'[1]03-2021'!I133+'[1]04-2021'!I133+'[1]05-2021'!I133+'[1]06-2021'!I133</f>
        <v>0</v>
      </c>
      <c r="J133" s="24">
        <f>'[1]07-2020'!J133+'[1]08-2020'!J133+'[1]09-2020'!J133+'[1]10-2020'!J133+'[1]11-2020'!J133+'[1]12-2020'!J133+'[1]01-2021'!J133+'[1]02-2021'!J133+'[1]03-2021'!J133+'[1]04-2021'!J133+'[1]05-2021'!J133+'[1]06-2021'!J133</f>
        <v>0</v>
      </c>
      <c r="K133" s="24">
        <f t="shared" si="31"/>
        <v>0</v>
      </c>
      <c r="L133" s="4"/>
      <c r="M133" s="24">
        <f t="shared" si="32"/>
        <v>0</v>
      </c>
      <c r="N133" s="24"/>
      <c r="O133" s="24">
        <f t="shared" si="28"/>
        <v>0</v>
      </c>
      <c r="P133" s="4"/>
      <c r="Q133" s="25">
        <v>0</v>
      </c>
      <c r="R133" s="25">
        <v>0</v>
      </c>
      <c r="S133" s="25">
        <f t="shared" si="34"/>
        <v>0</v>
      </c>
      <c r="T133" s="25">
        <f t="shared" si="29"/>
        <v>0</v>
      </c>
    </row>
    <row r="134" spans="1:20" x14ac:dyDescent="0.15">
      <c r="A134" s="23"/>
      <c r="C134" s="24">
        <f>'[1]07-2020'!C134+'[1]08-2020'!C134+'[1]09-2020'!C134+'[1]10-2020'!C134+'[1]11-2020'!C134+'[1]12-2020'!C134+'[1]01-2021'!C134+'[1]02-2021'!C134+'[1]03-2021'!C134+'[1]04-2021'!C134+'[1]05-2021'!C134+'[1]06-2021'!C134</f>
        <v>0</v>
      </c>
      <c r="D134" s="24">
        <f>'[1]07-2020'!D134+'[1]08-2020'!D134+'[1]09-2020'!D134+'[1]10-2020'!D134+'[1]11-2020'!D134+'[1]12-2020'!D134+'[1]01-2021'!D134+'[1]02-2021'!D134+'[1]03-2021'!D134+'[1]04-2021'!D134+'[1]05-2021'!D134+'[1]06-2021'!D134</f>
        <v>0</v>
      </c>
      <c r="E134" s="24">
        <f>'[1]07-2020'!E134+'[1]08-2020'!E134+'[1]09-2020'!E134+'[1]10-2020'!E134+'[1]11-2020'!E134+'[1]12-2020'!E134+'[1]01-2021'!E134+'[1]02-2021'!E134+'[1]03-2021'!E134+'[1]04-2021'!E134+'[1]05-2021'!E134+'[1]06-2021'!E134</f>
        <v>0</v>
      </c>
      <c r="F134" s="24">
        <f t="shared" si="30"/>
        <v>0</v>
      </c>
      <c r="G134" s="4"/>
      <c r="H134" s="24">
        <f>'[1]07-2020'!H134+'[1]08-2020'!H134+'[1]09-2020'!H134+'[1]10-2020'!H134+'[1]11-2020'!H134+'[1]12-2020'!H134+'[1]01-2021'!H134+'[1]02-2021'!H134+'[1]03-2021'!H134+'[1]04-2021'!H134+'[1]05-2021'!H134+'[1]06-2021'!H134</f>
        <v>0</v>
      </c>
      <c r="I134" s="24">
        <f>'[1]07-2020'!I134+'[1]08-2020'!I134+'[1]09-2020'!I134+'[1]10-2020'!I134+'[1]11-2020'!I134+'[1]12-2020'!I134+'[1]01-2021'!I134+'[1]02-2021'!I134+'[1]03-2021'!I134+'[1]04-2021'!I134+'[1]05-2021'!I134+'[1]06-2021'!I134</f>
        <v>0</v>
      </c>
      <c r="J134" s="24">
        <f>'[1]07-2020'!J134+'[1]08-2020'!J134+'[1]09-2020'!J134+'[1]10-2020'!J134+'[1]11-2020'!J134+'[1]12-2020'!J134+'[1]01-2021'!J134+'[1]02-2021'!J134+'[1]03-2021'!J134+'[1]04-2021'!J134+'[1]05-2021'!J134+'[1]06-2021'!J134</f>
        <v>0</v>
      </c>
      <c r="K134" s="24">
        <f t="shared" si="31"/>
        <v>0</v>
      </c>
      <c r="L134" s="4"/>
      <c r="M134" s="24">
        <f t="shared" si="32"/>
        <v>0</v>
      </c>
      <c r="N134" s="24"/>
      <c r="O134" s="24">
        <f t="shared" si="28"/>
        <v>0</v>
      </c>
      <c r="P134" s="4"/>
      <c r="Q134" s="25">
        <v>0</v>
      </c>
      <c r="R134" s="25">
        <v>0</v>
      </c>
      <c r="S134" s="25">
        <f t="shared" si="34"/>
        <v>0</v>
      </c>
      <c r="T134" s="25">
        <f t="shared" si="29"/>
        <v>0</v>
      </c>
    </row>
    <row r="135" spans="1:20" x14ac:dyDescent="0.15">
      <c r="A135" s="23"/>
      <c r="C135" s="24">
        <f>'[1]07-2020'!C135+'[1]08-2020'!C135+'[1]09-2020'!C135+'[1]10-2020'!C135+'[1]11-2020'!C135+'[1]12-2020'!C135+'[1]01-2021'!C135+'[1]02-2021'!C135+'[1]03-2021'!C135+'[1]04-2021'!C135+'[1]05-2021'!C135+'[1]06-2021'!C135</f>
        <v>0</v>
      </c>
      <c r="D135" s="24">
        <f>'[1]07-2020'!D135+'[1]08-2020'!D135+'[1]09-2020'!D135+'[1]10-2020'!D135+'[1]11-2020'!D135+'[1]12-2020'!D135+'[1]01-2021'!D135+'[1]02-2021'!D135+'[1]03-2021'!D135+'[1]04-2021'!D135+'[1]05-2021'!D135+'[1]06-2021'!D135</f>
        <v>0</v>
      </c>
      <c r="E135" s="24">
        <f>'[1]07-2020'!E135+'[1]08-2020'!E135+'[1]09-2020'!E135+'[1]10-2020'!E135+'[1]11-2020'!E135+'[1]12-2020'!E135+'[1]01-2021'!E135+'[1]02-2021'!E135+'[1]03-2021'!E135+'[1]04-2021'!E135+'[1]05-2021'!E135+'[1]06-2021'!E135</f>
        <v>0</v>
      </c>
      <c r="F135" s="24">
        <f t="shared" si="30"/>
        <v>0</v>
      </c>
      <c r="G135" s="4"/>
      <c r="H135" s="24">
        <f>'[1]07-2020'!H135+'[1]08-2020'!H135+'[1]09-2020'!H135+'[1]10-2020'!H135+'[1]11-2020'!H135+'[1]12-2020'!H135+'[1]01-2021'!H135+'[1]02-2021'!H135+'[1]03-2021'!H135+'[1]04-2021'!H135+'[1]05-2021'!H135+'[1]06-2021'!H135</f>
        <v>0</v>
      </c>
      <c r="I135" s="24">
        <f>'[1]07-2020'!I135+'[1]08-2020'!I135+'[1]09-2020'!I135+'[1]10-2020'!I135+'[1]11-2020'!I135+'[1]12-2020'!I135+'[1]01-2021'!I135+'[1]02-2021'!I135+'[1]03-2021'!I135+'[1]04-2021'!I135+'[1]05-2021'!I135+'[1]06-2021'!I135</f>
        <v>0</v>
      </c>
      <c r="J135" s="24">
        <f>'[1]07-2020'!J135+'[1]08-2020'!J135+'[1]09-2020'!J135+'[1]10-2020'!J135+'[1]11-2020'!J135+'[1]12-2020'!J135+'[1]01-2021'!J135+'[1]02-2021'!J135+'[1]03-2021'!J135+'[1]04-2021'!J135+'[1]05-2021'!J135+'[1]06-2021'!J135</f>
        <v>0</v>
      </c>
      <c r="K135" s="24">
        <f t="shared" si="31"/>
        <v>0</v>
      </c>
      <c r="L135" s="4"/>
      <c r="M135" s="24">
        <f t="shared" si="32"/>
        <v>0</v>
      </c>
      <c r="N135" s="24"/>
      <c r="O135" s="24">
        <f t="shared" si="28"/>
        <v>0</v>
      </c>
      <c r="P135" s="4"/>
      <c r="Q135" s="25">
        <v>0</v>
      </c>
      <c r="R135" s="25">
        <v>0</v>
      </c>
      <c r="S135" s="25">
        <f t="shared" si="34"/>
        <v>0</v>
      </c>
      <c r="T135" s="25">
        <f t="shared" si="29"/>
        <v>0</v>
      </c>
    </row>
    <row r="136" spans="1:20" x14ac:dyDescent="0.15">
      <c r="A136" s="23"/>
      <c r="C136" s="24">
        <f>'[1]07-2020'!C136+'[1]08-2020'!C136+'[1]09-2020'!C136+'[1]10-2020'!C136+'[1]11-2020'!C136+'[1]12-2020'!C136+'[1]01-2021'!C136+'[1]02-2021'!C136+'[1]03-2021'!C136+'[1]04-2021'!C136+'[1]05-2021'!C136+'[1]06-2021'!C136</f>
        <v>0</v>
      </c>
      <c r="D136" s="24">
        <f>'[1]07-2020'!D136+'[1]08-2020'!D136+'[1]09-2020'!D136+'[1]10-2020'!D136+'[1]11-2020'!D136+'[1]12-2020'!D136+'[1]01-2021'!D136+'[1]02-2021'!D136+'[1]03-2021'!D136+'[1]04-2021'!D136+'[1]05-2021'!D136+'[1]06-2021'!D136</f>
        <v>0</v>
      </c>
      <c r="E136" s="24">
        <f>'[1]07-2020'!E136+'[1]08-2020'!E136+'[1]09-2020'!E136+'[1]10-2020'!E136+'[1]11-2020'!E136+'[1]12-2020'!E136+'[1]01-2021'!E136+'[1]02-2021'!E136+'[1]03-2021'!E136+'[1]04-2021'!E136+'[1]05-2021'!E136+'[1]06-2021'!E136</f>
        <v>0</v>
      </c>
      <c r="F136" s="24">
        <f t="shared" si="30"/>
        <v>0</v>
      </c>
      <c r="G136" s="4"/>
      <c r="H136" s="24">
        <f>'[1]07-2020'!H136+'[1]08-2020'!H136+'[1]09-2020'!H136+'[1]10-2020'!H136+'[1]11-2020'!H136+'[1]12-2020'!H136+'[1]01-2021'!H136+'[1]02-2021'!H136+'[1]03-2021'!H136+'[1]04-2021'!H136+'[1]05-2021'!H136+'[1]06-2021'!H136</f>
        <v>0</v>
      </c>
      <c r="I136" s="24">
        <f>'[1]07-2020'!I136+'[1]08-2020'!I136+'[1]09-2020'!I136+'[1]10-2020'!I136+'[1]11-2020'!I136+'[1]12-2020'!I136+'[1]01-2021'!I136+'[1]02-2021'!I136+'[1]03-2021'!I136+'[1]04-2021'!I136+'[1]05-2021'!I136+'[1]06-2021'!I136</f>
        <v>0</v>
      </c>
      <c r="J136" s="24">
        <f>'[1]07-2020'!J136+'[1]08-2020'!J136+'[1]09-2020'!J136+'[1]10-2020'!J136+'[1]11-2020'!J136+'[1]12-2020'!J136+'[1]01-2021'!J136+'[1]02-2021'!J136+'[1]03-2021'!J136+'[1]04-2021'!J136+'[1]05-2021'!J136+'[1]06-2021'!J136</f>
        <v>0</v>
      </c>
      <c r="K136" s="24">
        <f t="shared" si="31"/>
        <v>0</v>
      </c>
      <c r="L136" s="4"/>
      <c r="M136" s="24">
        <f t="shared" si="32"/>
        <v>0</v>
      </c>
      <c r="N136" s="24"/>
      <c r="O136" s="24">
        <f t="shared" si="28"/>
        <v>0</v>
      </c>
      <c r="P136" s="4"/>
      <c r="Q136" s="25">
        <v>0</v>
      </c>
      <c r="R136" s="25">
        <v>0</v>
      </c>
      <c r="S136" s="25">
        <f t="shared" si="34"/>
        <v>0</v>
      </c>
      <c r="T136" s="25">
        <f t="shared" si="29"/>
        <v>0</v>
      </c>
    </row>
    <row r="137" spans="1:20" x14ac:dyDescent="0.15">
      <c r="A137" s="23"/>
      <c r="C137" s="24">
        <f>'[1]07-2020'!C137+'[1]08-2020'!C137+'[1]09-2020'!C137+'[1]10-2020'!C137+'[1]11-2020'!C137+'[1]12-2020'!C137+'[1]01-2021'!C137+'[1]02-2021'!C137+'[1]03-2021'!C137+'[1]04-2021'!C137+'[1]05-2021'!C137+'[1]06-2021'!C137</f>
        <v>0</v>
      </c>
      <c r="D137" s="24">
        <f>'[1]07-2020'!D137+'[1]08-2020'!D137+'[1]09-2020'!D137+'[1]10-2020'!D137+'[1]11-2020'!D137+'[1]12-2020'!D137+'[1]01-2021'!D137+'[1]02-2021'!D137+'[1]03-2021'!D137+'[1]04-2021'!D137+'[1]05-2021'!D137+'[1]06-2021'!D137</f>
        <v>0</v>
      </c>
      <c r="E137" s="24">
        <f>'[1]07-2020'!E137+'[1]08-2020'!E137+'[1]09-2020'!E137+'[1]10-2020'!E137+'[1]11-2020'!E137+'[1]12-2020'!E137+'[1]01-2021'!E137+'[1]02-2021'!E137+'[1]03-2021'!E137+'[1]04-2021'!E137+'[1]05-2021'!E137+'[1]06-2021'!E137</f>
        <v>0</v>
      </c>
      <c r="F137" s="24">
        <f t="shared" si="30"/>
        <v>0</v>
      </c>
      <c r="G137" s="4"/>
      <c r="H137" s="24">
        <f>'[1]07-2020'!H137+'[1]08-2020'!H137+'[1]09-2020'!H137+'[1]10-2020'!H137+'[1]11-2020'!H137+'[1]12-2020'!H137+'[1]01-2021'!H137+'[1]02-2021'!H137+'[1]03-2021'!H137+'[1]04-2021'!H137+'[1]05-2021'!H137+'[1]06-2021'!H137</f>
        <v>0</v>
      </c>
      <c r="I137" s="24">
        <f>'[1]07-2020'!I137+'[1]08-2020'!I137+'[1]09-2020'!I137+'[1]10-2020'!I137+'[1]11-2020'!I137+'[1]12-2020'!I137+'[1]01-2021'!I137+'[1]02-2021'!I137+'[1]03-2021'!I137+'[1]04-2021'!I137+'[1]05-2021'!I137+'[1]06-2021'!I137</f>
        <v>0</v>
      </c>
      <c r="J137" s="24">
        <f>'[1]07-2020'!J137+'[1]08-2020'!J137+'[1]09-2020'!J137+'[1]10-2020'!J137+'[1]11-2020'!J137+'[1]12-2020'!J137+'[1]01-2021'!J137+'[1]02-2021'!J137+'[1]03-2021'!J137+'[1]04-2021'!J137+'[1]05-2021'!J137+'[1]06-2021'!J137</f>
        <v>0</v>
      </c>
      <c r="K137" s="24">
        <f t="shared" si="31"/>
        <v>0</v>
      </c>
      <c r="L137" s="4"/>
      <c r="M137" s="24">
        <f t="shared" si="32"/>
        <v>0</v>
      </c>
      <c r="N137" s="24"/>
      <c r="O137" s="24">
        <f t="shared" si="28"/>
        <v>0</v>
      </c>
      <c r="P137" s="4"/>
      <c r="Q137" s="25">
        <v>0</v>
      </c>
      <c r="R137" s="25">
        <v>0</v>
      </c>
      <c r="S137" s="25">
        <f t="shared" si="34"/>
        <v>0</v>
      </c>
      <c r="T137" s="25">
        <f t="shared" si="29"/>
        <v>0</v>
      </c>
    </row>
    <row r="138" spans="1:20" x14ac:dyDescent="0.15">
      <c r="A138" s="23"/>
      <c r="C138" s="24">
        <f>'[1]07-2020'!C138+'[1]08-2020'!C138+'[1]09-2020'!C138+'[1]10-2020'!C138+'[1]11-2020'!C138+'[1]12-2020'!C138+'[1]01-2021'!C138+'[1]02-2021'!C138+'[1]03-2021'!C138+'[1]04-2021'!C138+'[1]05-2021'!C138+'[1]06-2021'!C138</f>
        <v>0</v>
      </c>
      <c r="D138" s="24">
        <f>'[1]07-2020'!D138+'[1]08-2020'!D138+'[1]09-2020'!D138+'[1]10-2020'!D138+'[1]11-2020'!D138+'[1]12-2020'!D138+'[1]01-2021'!D138+'[1]02-2021'!D138+'[1]03-2021'!D138+'[1]04-2021'!D138+'[1]05-2021'!D138+'[1]06-2021'!D138</f>
        <v>0</v>
      </c>
      <c r="E138" s="24">
        <f>'[1]07-2020'!E138+'[1]08-2020'!E138+'[1]09-2020'!E138+'[1]10-2020'!E138+'[1]11-2020'!E138+'[1]12-2020'!E138+'[1]01-2021'!E138+'[1]02-2021'!E138+'[1]03-2021'!E138+'[1]04-2021'!E138+'[1]05-2021'!E138+'[1]06-2021'!E138</f>
        <v>0</v>
      </c>
      <c r="F138" s="24">
        <f t="shared" si="30"/>
        <v>0</v>
      </c>
      <c r="G138" s="4"/>
      <c r="H138" s="24">
        <f>'[1]07-2020'!H138+'[1]08-2020'!H138+'[1]09-2020'!H138+'[1]10-2020'!H138+'[1]11-2020'!H138+'[1]12-2020'!H138+'[1]01-2021'!H138+'[1]02-2021'!H138+'[1]03-2021'!H138+'[1]04-2021'!H138+'[1]05-2021'!H138+'[1]06-2021'!H138</f>
        <v>0</v>
      </c>
      <c r="I138" s="24">
        <f>'[1]07-2020'!I138+'[1]08-2020'!I138+'[1]09-2020'!I138+'[1]10-2020'!I138+'[1]11-2020'!I138+'[1]12-2020'!I138+'[1]01-2021'!I138+'[1]02-2021'!I138+'[1]03-2021'!I138+'[1]04-2021'!I138+'[1]05-2021'!I138+'[1]06-2021'!I138</f>
        <v>0</v>
      </c>
      <c r="J138" s="24">
        <f>'[1]07-2020'!J138+'[1]08-2020'!J138+'[1]09-2020'!J138+'[1]10-2020'!J138+'[1]11-2020'!J138+'[1]12-2020'!J138+'[1]01-2021'!J138+'[1]02-2021'!J138+'[1]03-2021'!J138+'[1]04-2021'!J138+'[1]05-2021'!J138+'[1]06-2021'!J138</f>
        <v>0</v>
      </c>
      <c r="K138" s="24">
        <f t="shared" si="31"/>
        <v>0</v>
      </c>
      <c r="L138" s="4"/>
      <c r="M138" s="24">
        <f t="shared" si="32"/>
        <v>0</v>
      </c>
      <c r="N138" s="24"/>
      <c r="O138" s="24">
        <f t="shared" si="28"/>
        <v>0</v>
      </c>
      <c r="P138" s="4"/>
      <c r="Q138" s="25">
        <v>0</v>
      </c>
      <c r="R138" s="25">
        <v>0</v>
      </c>
      <c r="S138" s="25">
        <f t="shared" si="34"/>
        <v>0</v>
      </c>
      <c r="T138" s="25">
        <f t="shared" si="29"/>
        <v>0</v>
      </c>
    </row>
    <row r="139" spans="1:20" x14ac:dyDescent="0.15">
      <c r="A139" s="23"/>
      <c r="C139" s="24">
        <f>'[1]07-2020'!C139+'[1]08-2020'!C139+'[1]09-2020'!C139+'[1]10-2020'!C139+'[1]11-2020'!C139+'[1]12-2020'!C139+'[1]01-2021'!C139+'[1]02-2021'!C139+'[1]03-2021'!C139+'[1]04-2021'!C139+'[1]05-2021'!C139+'[1]06-2021'!C139</f>
        <v>0</v>
      </c>
      <c r="D139" s="24">
        <f>'[1]07-2020'!D139+'[1]08-2020'!D139+'[1]09-2020'!D139+'[1]10-2020'!D139+'[1]11-2020'!D139+'[1]12-2020'!D139+'[1]01-2021'!D139+'[1]02-2021'!D139+'[1]03-2021'!D139+'[1]04-2021'!D139+'[1]05-2021'!D139+'[1]06-2021'!D139</f>
        <v>0</v>
      </c>
      <c r="E139" s="24">
        <f>'[1]07-2020'!E139+'[1]08-2020'!E139+'[1]09-2020'!E139+'[1]10-2020'!E139+'[1]11-2020'!E139+'[1]12-2020'!E139+'[1]01-2021'!E139+'[1]02-2021'!E139+'[1]03-2021'!E139+'[1]04-2021'!E139+'[1]05-2021'!E139+'[1]06-2021'!E139</f>
        <v>0</v>
      </c>
      <c r="F139" s="24">
        <f t="shared" si="30"/>
        <v>0</v>
      </c>
      <c r="G139" s="4"/>
      <c r="H139" s="24">
        <f>'[1]07-2020'!H139+'[1]08-2020'!H139+'[1]09-2020'!H139+'[1]10-2020'!H139+'[1]11-2020'!H139+'[1]12-2020'!H139+'[1]01-2021'!H139+'[1]02-2021'!H139+'[1]03-2021'!H139+'[1]04-2021'!H139+'[1]05-2021'!H139+'[1]06-2021'!H139</f>
        <v>0</v>
      </c>
      <c r="I139" s="24">
        <f>'[1]07-2020'!I139+'[1]08-2020'!I139+'[1]09-2020'!I139+'[1]10-2020'!I139+'[1]11-2020'!I139+'[1]12-2020'!I139+'[1]01-2021'!I139+'[1]02-2021'!I139+'[1]03-2021'!I139+'[1]04-2021'!I139+'[1]05-2021'!I139+'[1]06-2021'!I139</f>
        <v>0</v>
      </c>
      <c r="J139" s="24">
        <f>'[1]07-2020'!J139+'[1]08-2020'!J139+'[1]09-2020'!J139+'[1]10-2020'!J139+'[1]11-2020'!J139+'[1]12-2020'!J139+'[1]01-2021'!J139+'[1]02-2021'!J139+'[1]03-2021'!J139+'[1]04-2021'!J139+'[1]05-2021'!J139+'[1]06-2021'!J139</f>
        <v>0</v>
      </c>
      <c r="K139" s="24">
        <f t="shared" si="31"/>
        <v>0</v>
      </c>
      <c r="L139" s="4"/>
      <c r="M139" s="24">
        <f t="shared" si="32"/>
        <v>0</v>
      </c>
      <c r="N139" s="24"/>
      <c r="O139" s="24">
        <f t="shared" si="28"/>
        <v>0</v>
      </c>
      <c r="P139" s="4"/>
      <c r="Q139" s="25">
        <f>F139</f>
        <v>0</v>
      </c>
      <c r="R139" s="25">
        <f>K139</f>
        <v>0</v>
      </c>
      <c r="S139" s="25">
        <f t="shared" si="34"/>
        <v>0</v>
      </c>
      <c r="T139" s="25">
        <f t="shared" si="29"/>
        <v>0</v>
      </c>
    </row>
    <row r="140" spans="1:20" x14ac:dyDescent="0.15">
      <c r="A140" s="23"/>
      <c r="C140" s="24">
        <f>'[1]07-2020'!C140+'[1]08-2020'!C140+'[1]09-2020'!C140+'[1]10-2020'!C140+'[1]11-2020'!C140+'[1]12-2020'!C140+'[1]01-2021'!C140+'[1]02-2021'!C140+'[1]03-2021'!C140+'[1]04-2021'!C140+'[1]05-2021'!C140+'[1]06-2021'!C140</f>
        <v>0</v>
      </c>
      <c r="D140" s="24">
        <f>'[1]07-2020'!D140+'[1]08-2020'!D140+'[1]09-2020'!D140+'[1]10-2020'!D140+'[1]11-2020'!D140+'[1]12-2020'!D140+'[1]01-2021'!D140+'[1]02-2021'!D140+'[1]03-2021'!D140+'[1]04-2021'!D140+'[1]05-2021'!D140+'[1]06-2021'!D140</f>
        <v>0</v>
      </c>
      <c r="E140" s="24">
        <f>'[1]07-2020'!E140+'[1]08-2020'!E140+'[1]09-2020'!E140+'[1]10-2020'!E140+'[1]11-2020'!E140+'[1]12-2020'!E140+'[1]01-2021'!E140+'[1]02-2021'!E140+'[1]03-2021'!E140+'[1]04-2021'!E140+'[1]05-2021'!E140+'[1]06-2021'!E140</f>
        <v>0</v>
      </c>
      <c r="F140" s="24">
        <f t="shared" si="30"/>
        <v>0</v>
      </c>
      <c r="G140" s="4"/>
      <c r="H140" s="24">
        <f>'[1]07-2020'!H140+'[1]08-2020'!H140+'[1]09-2020'!H140+'[1]10-2020'!H140+'[1]11-2020'!H140+'[1]12-2020'!H140+'[1]01-2021'!H140+'[1]02-2021'!H140+'[1]03-2021'!H140+'[1]04-2021'!H140+'[1]05-2021'!H140+'[1]06-2021'!H140</f>
        <v>0</v>
      </c>
      <c r="I140" s="24">
        <f>'[1]07-2020'!I140+'[1]08-2020'!I140+'[1]09-2020'!I140+'[1]10-2020'!I140+'[1]11-2020'!I140+'[1]12-2020'!I140+'[1]01-2021'!I140+'[1]02-2021'!I140+'[1]03-2021'!I140+'[1]04-2021'!I140+'[1]05-2021'!I140+'[1]06-2021'!I140</f>
        <v>0</v>
      </c>
      <c r="J140" s="24">
        <f>'[1]07-2020'!J140+'[1]08-2020'!J140+'[1]09-2020'!J140+'[1]10-2020'!J140+'[1]11-2020'!J140+'[1]12-2020'!J140+'[1]01-2021'!J140+'[1]02-2021'!J140+'[1]03-2021'!J140+'[1]04-2021'!J140+'[1]05-2021'!J140+'[1]06-2021'!J140</f>
        <v>0</v>
      </c>
      <c r="K140" s="24">
        <f t="shared" si="31"/>
        <v>0</v>
      </c>
      <c r="L140" s="4"/>
      <c r="M140" s="24">
        <f t="shared" si="32"/>
        <v>0</v>
      </c>
      <c r="N140" s="24"/>
      <c r="O140" s="24">
        <f t="shared" si="28"/>
        <v>0</v>
      </c>
      <c r="P140" s="4"/>
      <c r="Q140" s="25">
        <f>F140</f>
        <v>0</v>
      </c>
      <c r="R140" s="25">
        <f>K140</f>
        <v>0</v>
      </c>
      <c r="S140" s="25">
        <f t="shared" si="34"/>
        <v>0</v>
      </c>
      <c r="T140" s="25">
        <f t="shared" si="29"/>
        <v>0</v>
      </c>
    </row>
    <row r="141" spans="1:20" x14ac:dyDescent="0.15">
      <c r="A141" s="23"/>
      <c r="C141" s="24">
        <f>'[1]07-2020'!C141+'[1]08-2020'!C141+'[1]09-2020'!C141+'[1]10-2020'!C141+'[1]11-2020'!C141+'[1]12-2020'!C141+'[1]01-2021'!C141+'[1]02-2021'!C141+'[1]03-2021'!C141+'[1]04-2021'!C141+'[1]05-2021'!C141+'[1]06-2021'!C141</f>
        <v>0</v>
      </c>
      <c r="D141" s="24">
        <f>'[1]07-2020'!D141+'[1]08-2020'!D141+'[1]09-2020'!D141+'[1]10-2020'!D141+'[1]11-2020'!D141+'[1]12-2020'!D141+'[1]01-2021'!D141+'[1]02-2021'!D141+'[1]03-2021'!D141+'[1]04-2021'!D141+'[1]05-2021'!D141+'[1]06-2021'!D141</f>
        <v>0</v>
      </c>
      <c r="E141" s="24">
        <f>'[1]07-2020'!E141+'[1]08-2020'!E141+'[1]09-2020'!E141+'[1]10-2020'!E141+'[1]11-2020'!E141+'[1]12-2020'!E141+'[1]01-2021'!E141+'[1]02-2021'!E141+'[1]03-2021'!E141+'[1]04-2021'!E141+'[1]05-2021'!E141+'[1]06-2021'!E141</f>
        <v>0</v>
      </c>
      <c r="F141" s="24">
        <f t="shared" si="30"/>
        <v>0</v>
      </c>
      <c r="G141" s="4"/>
      <c r="H141" s="24">
        <f>'[1]07-2020'!H141+'[1]08-2020'!H141+'[1]09-2020'!H141+'[1]10-2020'!H141+'[1]11-2020'!H141+'[1]12-2020'!H141+'[1]01-2021'!H141+'[1]02-2021'!H141+'[1]03-2021'!H141+'[1]04-2021'!H141+'[1]05-2021'!H141+'[1]06-2021'!H141</f>
        <v>0</v>
      </c>
      <c r="I141" s="24">
        <f>'[1]07-2020'!I141+'[1]08-2020'!I141+'[1]09-2020'!I141+'[1]10-2020'!I141+'[1]11-2020'!I141+'[1]12-2020'!I141+'[1]01-2021'!I141+'[1]02-2021'!I141+'[1]03-2021'!I141+'[1]04-2021'!I141+'[1]05-2021'!I141+'[1]06-2021'!I141</f>
        <v>0</v>
      </c>
      <c r="J141" s="24">
        <f>'[1]07-2020'!J141+'[1]08-2020'!J141+'[1]09-2020'!J141+'[1]10-2020'!J141+'[1]11-2020'!J141+'[1]12-2020'!J141+'[1]01-2021'!J141+'[1]02-2021'!J141+'[1]03-2021'!J141+'[1]04-2021'!J141+'[1]05-2021'!J141+'[1]06-2021'!J141</f>
        <v>0</v>
      </c>
      <c r="K141" s="24">
        <f t="shared" si="31"/>
        <v>0</v>
      </c>
      <c r="L141" s="4"/>
      <c r="M141" s="24">
        <f t="shared" si="32"/>
        <v>0</v>
      </c>
      <c r="N141" s="24"/>
      <c r="O141" s="24">
        <f t="shared" si="28"/>
        <v>0</v>
      </c>
      <c r="P141" s="4"/>
      <c r="Q141" s="25">
        <f>F141</f>
        <v>0</v>
      </c>
      <c r="R141" s="25">
        <f>K141</f>
        <v>0</v>
      </c>
      <c r="S141" s="25">
        <f t="shared" si="34"/>
        <v>0</v>
      </c>
      <c r="T141" s="25">
        <f t="shared" si="29"/>
        <v>0</v>
      </c>
    </row>
    <row r="142" spans="1:20" x14ac:dyDescent="0.15">
      <c r="A142" s="26"/>
      <c r="C142" s="27"/>
      <c r="D142" s="27"/>
      <c r="E142" s="27"/>
      <c r="F142" s="27"/>
      <c r="G142" s="4"/>
      <c r="H142" s="27"/>
      <c r="I142" s="27"/>
      <c r="J142" s="27"/>
      <c r="K142" s="27"/>
      <c r="L142" s="4"/>
      <c r="M142" s="27"/>
      <c r="N142" s="27"/>
      <c r="O142" s="27"/>
      <c r="P142" s="4"/>
      <c r="Q142" s="27"/>
      <c r="R142" s="27"/>
      <c r="S142" s="27"/>
      <c r="T142" s="27"/>
    </row>
    <row r="143" spans="1:20" x14ac:dyDescent="0.15">
      <c r="A143" s="28" t="s">
        <v>152</v>
      </c>
      <c r="C143" s="29">
        <f>SUM(C120:C142)</f>
        <v>0</v>
      </c>
      <c r="D143" s="29">
        <f>SUM(D120:D142)</f>
        <v>0</v>
      </c>
      <c r="E143" s="29">
        <f>SUM(E120:E142)</f>
        <v>0</v>
      </c>
      <c r="F143" s="29">
        <f>SUM(F120:F142)</f>
        <v>0</v>
      </c>
      <c r="G143" s="4"/>
      <c r="H143" s="29">
        <f>SUM(H120:H142)</f>
        <v>-1455.1</v>
      </c>
      <c r="I143" s="29">
        <f>SUM(I120:I142)</f>
        <v>0</v>
      </c>
      <c r="J143" s="29">
        <f>SUM(J120:J142)</f>
        <v>0</v>
      </c>
      <c r="K143" s="29">
        <f>SUM(K120:K142)</f>
        <v>-1455.1</v>
      </c>
      <c r="L143" s="4"/>
      <c r="M143" s="29">
        <f>SUM(M120:M142)</f>
        <v>-1455.1</v>
      </c>
      <c r="N143" s="29">
        <f>SUM(N120:N142)</f>
        <v>-3750</v>
      </c>
      <c r="O143" s="29">
        <f>SUM(O120:O142)</f>
        <v>2294.9</v>
      </c>
      <c r="P143" s="4"/>
      <c r="Q143" s="29">
        <f>SUM(Q120:Q142)</f>
        <v>0.5</v>
      </c>
      <c r="R143" s="29">
        <f>SUM(R120:R142)</f>
        <v>-2784.32</v>
      </c>
      <c r="S143" s="29">
        <f>SUM(S120:S142)</f>
        <v>-2783.82</v>
      </c>
      <c r="T143" s="29">
        <f>SUM(T120:T142)</f>
        <v>1328.7200000000003</v>
      </c>
    </row>
    <row r="144" spans="1:20" x14ac:dyDescent="0.1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x14ac:dyDescent="0.1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x14ac:dyDescent="0.15">
      <c r="A146" s="33" t="s">
        <v>153</v>
      </c>
      <c r="C146" s="34">
        <f>C80+C103+C116+C143</f>
        <v>5203.74</v>
      </c>
      <c r="D146" s="34">
        <f>D80+D103+D116+D143</f>
        <v>0</v>
      </c>
      <c r="E146" s="34">
        <f>E80+E103+E116+E143</f>
        <v>0</v>
      </c>
      <c r="F146" s="34">
        <f>F80+F103+F116+F143</f>
        <v>5203.74</v>
      </c>
      <c r="G146" s="4"/>
      <c r="H146" s="34">
        <f>H80+H103+H116+H143</f>
        <v>-19603.089999999997</v>
      </c>
      <c r="I146" s="34">
        <f>I80+I103+I116+I143</f>
        <v>0</v>
      </c>
      <c r="J146" s="34">
        <f>J80+J103+J116+J143</f>
        <v>0</v>
      </c>
      <c r="K146" s="34">
        <f>K80+K103+K116+K143</f>
        <v>-19603.089999999997</v>
      </c>
      <c r="L146" s="4"/>
      <c r="M146" s="34">
        <f>M80+M103+M116+M143</f>
        <v>-14399.35</v>
      </c>
      <c r="N146" s="34">
        <f>N80+N103+N116+N143</f>
        <v>-105200</v>
      </c>
      <c r="O146" s="34">
        <f>O80+O103+O116+O143</f>
        <v>90800.65</v>
      </c>
      <c r="P146" s="4"/>
      <c r="Q146" s="34">
        <f>Q80+Q103+Q116+Q143</f>
        <v>14857.919999999998</v>
      </c>
      <c r="R146" s="34">
        <f>R80+R103+R116+R143</f>
        <v>-105417.41000000002</v>
      </c>
      <c r="S146" s="34">
        <f>S80+S103+S116+S143</f>
        <v>-90559.49000000002</v>
      </c>
      <c r="T146" s="34">
        <f>T80+T103+T116+T143</f>
        <v>76160.140000000014</v>
      </c>
    </row>
    <row r="147" spans="1:20" x14ac:dyDescent="0.1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3" thickBot="1" x14ac:dyDescent="0.2">
      <c r="A148" s="35" t="s">
        <v>154</v>
      </c>
      <c r="C148" s="36">
        <f>C46+C146</f>
        <v>18776.97</v>
      </c>
      <c r="D148" s="36">
        <f>D46+D146</f>
        <v>0</v>
      </c>
      <c r="E148" s="36">
        <f>E46+E146</f>
        <v>0</v>
      </c>
      <c r="F148" s="36">
        <f>F46+F146</f>
        <v>18776.97</v>
      </c>
      <c r="G148" s="4"/>
      <c r="H148" s="36">
        <f>H46+H146</f>
        <v>-21273.739999999998</v>
      </c>
      <c r="I148" s="36">
        <f>I46+I146</f>
        <v>0</v>
      </c>
      <c r="J148" s="36">
        <f>J46+J146</f>
        <v>0</v>
      </c>
      <c r="K148" s="36">
        <f>K46+K146</f>
        <v>-21273.739999999998</v>
      </c>
      <c r="L148" s="4"/>
      <c r="M148" s="36">
        <f>M46+M146</f>
        <v>-2496.7700000000004</v>
      </c>
      <c r="N148" s="36">
        <f>N46+N146</f>
        <v>-30200</v>
      </c>
      <c r="O148" s="36">
        <f>O46+O146</f>
        <v>27703.229999999996</v>
      </c>
      <c r="P148" s="4"/>
      <c r="Q148" s="36">
        <f>Q46+Q146</f>
        <v>92742.03</v>
      </c>
      <c r="R148" s="36">
        <f>R46+R146</f>
        <v>-124650.63000000002</v>
      </c>
      <c r="S148" s="36">
        <f>S46+S146</f>
        <v>-31908.600000000006</v>
      </c>
      <c r="T148" s="36">
        <f>T46+T146</f>
        <v>29411.83</v>
      </c>
    </row>
    <row r="149" spans="1:20" ht="13" thickTop="1" x14ac:dyDescent="0.1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x14ac:dyDescent="0.1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x14ac:dyDescent="0.15">
      <c r="A151" s="30" t="s">
        <v>155</v>
      </c>
      <c r="C151" s="22"/>
      <c r="D151" s="22"/>
      <c r="E151" s="22"/>
      <c r="F151" s="22"/>
      <c r="G151" s="4"/>
      <c r="H151" s="22"/>
      <c r="I151" s="22"/>
      <c r="J151" s="22"/>
      <c r="K151" s="22"/>
      <c r="L151" s="4"/>
      <c r="M151" s="22"/>
      <c r="N151" s="22"/>
      <c r="O151" s="22"/>
      <c r="P151" s="4"/>
      <c r="Q151" s="22"/>
      <c r="R151" s="22"/>
      <c r="S151" s="22"/>
      <c r="T151" s="22"/>
    </row>
    <row r="152" spans="1:20" x14ac:dyDescent="0.15">
      <c r="A152" s="23" t="s">
        <v>156</v>
      </c>
      <c r="C152" s="24">
        <f>'[1]07-2020'!C152+'[1]08-2020'!C152+'[1]09-2020'!C152+'[1]10-2020'!C152+'[1]11-2020'!C152+'[1]12-2020'!C152+'[1]01-2021'!C152+'[1]02-2021'!C152+'[1]03-2021'!C152+'[1]04-2021'!C152+'[1]05-2021'!C152+'[1]06-2021'!C152</f>
        <v>0</v>
      </c>
      <c r="D152" s="24">
        <f>'[1]07-2020'!D152+'[1]08-2020'!D152+'[1]09-2020'!D152+'[1]10-2020'!D152+'[1]11-2020'!D152+'[1]12-2020'!D152+'[1]01-2021'!D152+'[1]02-2021'!D152+'[1]03-2021'!D152+'[1]04-2021'!D152+'[1]05-2021'!D152+'[1]06-2021'!D152</f>
        <v>0</v>
      </c>
      <c r="E152" s="24">
        <f>'[1]07-2020'!E152+'[1]08-2020'!E152+'[1]09-2020'!E152+'[1]10-2020'!E152+'[1]11-2020'!E152+'[1]12-2020'!E152+'[1]01-2021'!E152+'[1]02-2021'!E152+'[1]03-2021'!E152+'[1]04-2021'!E152+'[1]05-2021'!E152+'[1]06-2021'!E152</f>
        <v>0</v>
      </c>
      <c r="F152" s="24">
        <f>'[1]07-2020'!F152+'[1]08-2020'!F152+'[1]09-2020'!F152+'[1]10-2020'!F152+'[1]11-2020'!F152+'[1]12-2020'!F152+'[1]01-2021'!F152+'[1]02-2021'!F152+'[1]03-2021'!F152+'[1]04-2021'!F152+'[1]05-2021'!F152+'[1]06-2021'!F152</f>
        <v>0</v>
      </c>
      <c r="G152" s="4"/>
      <c r="H152" s="24">
        <f>'[1]07-2020'!H152+'[1]08-2020'!H152+'[1]09-2020'!H152+'[1]10-2020'!H152+'[1]11-2020'!H152+'[1]12-2020'!H152+'[1]01-2021'!H152+'[1]02-2021'!H152+'[1]03-2021'!H152+'[1]04-2021'!H152+'[1]05-2021'!H152+'[1]06-2021'!H152</f>
        <v>0</v>
      </c>
      <c r="I152" s="24">
        <f>'[1]07-2020'!I152+'[1]08-2020'!I152+'[1]09-2020'!I152+'[1]10-2020'!I152+'[1]11-2020'!I152+'[1]12-2020'!I152+'[1]01-2021'!I152+'[1]02-2021'!I152+'[1]03-2021'!I152+'[1]04-2021'!I152+'[1]05-2021'!I152+'[1]06-2021'!I152</f>
        <v>0</v>
      </c>
      <c r="J152" s="24">
        <f>'[1]07-2020'!J152+'[1]08-2020'!J152+'[1]09-2020'!J152+'[1]10-2020'!J152+'[1]11-2020'!J152+'[1]12-2020'!J152+'[1]01-2021'!J152+'[1]02-2021'!J152+'[1]03-2021'!J152+'[1]04-2021'!J152+'[1]05-2021'!J152+'[1]06-2021'!J152</f>
        <v>0</v>
      </c>
      <c r="K152" s="24">
        <f>'[1]07-2020'!K152+'[1]08-2020'!K152+'[1]09-2020'!K152+'[1]10-2020'!K152+'[1]11-2020'!K152+'[1]12-2020'!K152+'[1]01-2021'!K152+'[1]02-2021'!K152+'[1]03-2021'!K152+'[1]04-2021'!K152+'[1]05-2021'!K152+'[1]06-2021'!K152</f>
        <v>0</v>
      </c>
      <c r="L152" s="4"/>
      <c r="M152" s="24">
        <f t="shared" ref="M152:M160" si="35">F152+K152</f>
        <v>0</v>
      </c>
      <c r="N152" s="24"/>
      <c r="O152" s="24"/>
      <c r="P152" s="4"/>
      <c r="Q152" s="25">
        <v>4420.08</v>
      </c>
      <c r="R152" s="25">
        <v>-5404.09</v>
      </c>
      <c r="S152" s="25">
        <f t="shared" ref="S152:S160" si="36">SUM(Q152:R152)</f>
        <v>-984.01000000000022</v>
      </c>
      <c r="T152" s="25">
        <f t="shared" ref="T152:T160" si="37">M152-S152</f>
        <v>984.01000000000022</v>
      </c>
    </row>
    <row r="153" spans="1:20" x14ac:dyDescent="0.15">
      <c r="A153" s="23" t="s">
        <v>157</v>
      </c>
      <c r="C153" s="24">
        <f>'[1]07-2020'!C153+'[1]08-2020'!C153+'[1]09-2020'!C153+'[1]10-2020'!C153+'[1]11-2020'!C153+'[1]12-2020'!C153+'[1]01-2021'!C153+'[1]02-2021'!C153+'[1]03-2021'!C153+'[1]04-2021'!C153+'[1]05-2021'!C153+'[1]06-2021'!C153</f>
        <v>0</v>
      </c>
      <c r="D153" s="24">
        <f>'[1]07-2020'!D153+'[1]08-2020'!D153+'[1]09-2020'!D153+'[1]10-2020'!D153+'[1]11-2020'!D153+'[1]12-2020'!D153+'[1]01-2021'!D153+'[1]02-2021'!D153+'[1]03-2021'!D153+'[1]04-2021'!D153+'[1]05-2021'!D153+'[1]06-2021'!D153</f>
        <v>0</v>
      </c>
      <c r="E153" s="24">
        <f>'[1]07-2020'!E153+'[1]08-2020'!E153+'[1]09-2020'!E153+'[1]10-2020'!E153+'[1]11-2020'!E153+'[1]12-2020'!E153+'[1]01-2021'!E153+'[1]02-2021'!E153+'[1]03-2021'!E153+'[1]04-2021'!E153+'[1]05-2021'!E153+'[1]06-2021'!E153</f>
        <v>0</v>
      </c>
      <c r="F153" s="24">
        <f>'[1]07-2020'!F153+'[1]08-2020'!F153+'[1]09-2020'!F153+'[1]10-2020'!F153+'[1]11-2020'!F153+'[1]12-2020'!F153+'[1]01-2021'!F153+'[1]02-2021'!F153+'[1]03-2021'!F153+'[1]04-2021'!F153+'[1]05-2021'!F153+'[1]06-2021'!F153</f>
        <v>0</v>
      </c>
      <c r="G153" s="4"/>
      <c r="H153" s="24">
        <f>'[1]07-2020'!H153+'[1]08-2020'!H153+'[1]09-2020'!H153+'[1]10-2020'!H153+'[1]11-2020'!H153+'[1]12-2020'!H153+'[1]01-2021'!H153+'[1]02-2021'!H153+'[1]03-2021'!H153+'[1]04-2021'!H153+'[1]05-2021'!H153+'[1]06-2021'!H153</f>
        <v>0</v>
      </c>
      <c r="I153" s="24">
        <f>'[1]07-2020'!I153+'[1]08-2020'!I153+'[1]09-2020'!I153+'[1]10-2020'!I153+'[1]11-2020'!I153+'[1]12-2020'!I153+'[1]01-2021'!I153+'[1]02-2021'!I153+'[1]03-2021'!I153+'[1]04-2021'!I153+'[1]05-2021'!I153+'[1]06-2021'!I153</f>
        <v>0</v>
      </c>
      <c r="J153" s="24">
        <f>'[1]07-2020'!J153+'[1]08-2020'!J153+'[1]09-2020'!J153+'[1]10-2020'!J153+'[1]11-2020'!J153+'[1]12-2020'!J153+'[1]01-2021'!J153+'[1]02-2021'!J153+'[1]03-2021'!J153+'[1]04-2021'!J153+'[1]05-2021'!J153+'[1]06-2021'!J153</f>
        <v>0</v>
      </c>
      <c r="K153" s="24">
        <f>'[1]07-2020'!K153+'[1]08-2020'!K153+'[1]09-2020'!K153+'[1]10-2020'!K153+'[1]11-2020'!K153+'[1]12-2020'!K153+'[1]01-2021'!K153+'[1]02-2021'!K153+'[1]03-2021'!K153+'[1]04-2021'!K153+'[1]05-2021'!K153+'[1]06-2021'!K153</f>
        <v>0</v>
      </c>
      <c r="L153" s="4"/>
      <c r="M153" s="24">
        <f t="shared" si="35"/>
        <v>0</v>
      </c>
      <c r="N153" s="24"/>
      <c r="O153" s="24"/>
      <c r="P153" s="4"/>
      <c r="Q153" s="25">
        <v>1250</v>
      </c>
      <c r="R153" s="25">
        <v>-773.42000000000007</v>
      </c>
      <c r="S153" s="25">
        <f t="shared" si="36"/>
        <v>476.57999999999993</v>
      </c>
      <c r="T153" s="25">
        <f t="shared" si="37"/>
        <v>-476.57999999999993</v>
      </c>
    </row>
    <row r="154" spans="1:20" x14ac:dyDescent="0.15">
      <c r="A154" s="23" t="s">
        <v>22</v>
      </c>
      <c r="C154" s="24">
        <f>'[1]07-2020'!C154+'[1]08-2020'!C154+'[1]09-2020'!C154+'[1]10-2020'!C154+'[1]11-2020'!C154+'[1]12-2020'!C154+'[1]01-2021'!C154+'[1]02-2021'!C154+'[1]03-2021'!C154+'[1]04-2021'!C154+'[1]05-2021'!C154+'[1]06-2021'!C154</f>
        <v>0</v>
      </c>
      <c r="D154" s="24">
        <f>'[1]07-2020'!D154+'[1]08-2020'!D154+'[1]09-2020'!D154+'[1]10-2020'!D154+'[1]11-2020'!D154+'[1]12-2020'!D154+'[1]01-2021'!D154+'[1]02-2021'!D154+'[1]03-2021'!D154+'[1]04-2021'!D154+'[1]05-2021'!D154+'[1]06-2021'!D154</f>
        <v>0</v>
      </c>
      <c r="E154" s="24">
        <f>'[1]07-2020'!E154+'[1]08-2020'!E154+'[1]09-2020'!E154+'[1]10-2020'!E154+'[1]11-2020'!E154+'[1]12-2020'!E154+'[1]01-2021'!E154+'[1]02-2021'!E154+'[1]03-2021'!E154+'[1]04-2021'!E154+'[1]05-2021'!E154+'[1]06-2021'!E154</f>
        <v>0</v>
      </c>
      <c r="F154" s="24">
        <f>'[1]07-2020'!F154+'[1]08-2020'!F154+'[1]09-2020'!F154+'[1]10-2020'!F154+'[1]11-2020'!F154+'[1]12-2020'!F154+'[1]01-2021'!F154+'[1]02-2021'!F154+'[1]03-2021'!F154+'[1]04-2021'!F154+'[1]05-2021'!F154+'[1]06-2021'!F154</f>
        <v>0</v>
      </c>
      <c r="G154" s="4"/>
      <c r="H154" s="24">
        <f>'[1]07-2020'!H154+'[1]08-2020'!H154+'[1]09-2020'!H154+'[1]10-2020'!H154+'[1]11-2020'!H154+'[1]12-2020'!H154+'[1]01-2021'!H154+'[1]02-2021'!H154+'[1]03-2021'!H154+'[1]04-2021'!H154+'[1]05-2021'!H154+'[1]06-2021'!H154</f>
        <v>0</v>
      </c>
      <c r="I154" s="24">
        <f>'[1]07-2020'!I154+'[1]08-2020'!I154+'[1]09-2020'!I154+'[1]10-2020'!I154+'[1]11-2020'!I154+'[1]12-2020'!I154+'[1]01-2021'!I154+'[1]02-2021'!I154+'[1]03-2021'!I154+'[1]04-2021'!I154+'[1]05-2021'!I154+'[1]06-2021'!I154</f>
        <v>0</v>
      </c>
      <c r="J154" s="24">
        <f>'[1]07-2020'!J154+'[1]08-2020'!J154+'[1]09-2020'!J154+'[1]10-2020'!J154+'[1]11-2020'!J154+'[1]12-2020'!J154+'[1]01-2021'!J154+'[1]02-2021'!J154+'[1]03-2021'!J154+'[1]04-2021'!J154+'[1]05-2021'!J154+'[1]06-2021'!J154</f>
        <v>0</v>
      </c>
      <c r="K154" s="24">
        <f>'[1]07-2020'!K154+'[1]08-2020'!K154+'[1]09-2020'!K154+'[1]10-2020'!K154+'[1]11-2020'!K154+'[1]12-2020'!K154+'[1]01-2021'!K154+'[1]02-2021'!K154+'[1]03-2021'!K154+'[1]04-2021'!K154+'[1]05-2021'!K154+'[1]06-2021'!K154</f>
        <v>0</v>
      </c>
      <c r="L154" s="4"/>
      <c r="M154" s="24">
        <f t="shared" si="35"/>
        <v>0</v>
      </c>
      <c r="N154" s="24"/>
      <c r="O154" s="24"/>
      <c r="P154" s="4"/>
      <c r="Q154" s="25">
        <v>122</v>
      </c>
      <c r="R154" s="25">
        <v>-709.7</v>
      </c>
      <c r="S154" s="25">
        <f t="shared" si="36"/>
        <v>-587.70000000000005</v>
      </c>
      <c r="T154" s="25">
        <f t="shared" si="37"/>
        <v>587.70000000000005</v>
      </c>
    </row>
    <row r="155" spans="1:20" x14ac:dyDescent="0.15">
      <c r="A155" s="23" t="s">
        <v>0</v>
      </c>
      <c r="C155" s="24">
        <f>'[1]07-2020'!C155+'[1]08-2020'!C155+'[1]09-2020'!C155+'[1]10-2020'!C155+'[1]11-2020'!C155+'[1]12-2020'!C155+'[1]01-2021'!C155+'[1]02-2021'!C155+'[1]03-2021'!C155+'[1]04-2021'!C155+'[1]05-2021'!C155+'[1]06-2021'!C155</f>
        <v>0</v>
      </c>
      <c r="D155" s="24">
        <f>'[1]07-2020'!D155+'[1]08-2020'!D155+'[1]09-2020'!D155+'[1]10-2020'!D155+'[1]11-2020'!D155+'[1]12-2020'!D155+'[1]01-2021'!D155+'[1]02-2021'!D155+'[1]03-2021'!D155+'[1]04-2021'!D155+'[1]05-2021'!D155+'[1]06-2021'!D155</f>
        <v>0</v>
      </c>
      <c r="E155" s="24">
        <f>'[1]07-2020'!E155+'[1]08-2020'!E155+'[1]09-2020'!E155+'[1]10-2020'!E155+'[1]11-2020'!E155+'[1]12-2020'!E155+'[1]01-2021'!E155+'[1]02-2021'!E155+'[1]03-2021'!E155+'[1]04-2021'!E155+'[1]05-2021'!E155+'[1]06-2021'!E155</f>
        <v>0</v>
      </c>
      <c r="F155" s="24">
        <f>'[1]07-2020'!F155+'[1]08-2020'!F155+'[1]09-2020'!F155+'[1]10-2020'!F155+'[1]11-2020'!F155+'[1]12-2020'!F155+'[1]01-2021'!F155+'[1]02-2021'!F155+'[1]03-2021'!F155+'[1]04-2021'!F155+'[1]05-2021'!F155+'[1]06-2021'!F155</f>
        <v>0</v>
      </c>
      <c r="G155" s="4"/>
      <c r="H155" s="24">
        <f>'[1]07-2020'!H155+'[1]08-2020'!H155+'[1]09-2020'!H155+'[1]10-2020'!H155+'[1]11-2020'!H155+'[1]12-2020'!H155+'[1]01-2021'!H155+'[1]02-2021'!H155+'[1]03-2021'!H155+'[1]04-2021'!H155+'[1]05-2021'!H155+'[1]06-2021'!H155</f>
        <v>-559.37</v>
      </c>
      <c r="I155" s="24">
        <f>'[1]07-2020'!I155+'[1]08-2020'!I155+'[1]09-2020'!I155+'[1]10-2020'!I155+'[1]11-2020'!I155+'[1]12-2020'!I155+'[1]01-2021'!I155+'[1]02-2021'!I155+'[1]03-2021'!I155+'[1]04-2021'!I155+'[1]05-2021'!I155+'[1]06-2021'!I155</f>
        <v>0</v>
      </c>
      <c r="J155" s="24">
        <f>'[1]07-2020'!J155+'[1]08-2020'!J155+'[1]09-2020'!J155+'[1]10-2020'!J155+'[1]11-2020'!J155+'[1]12-2020'!J155+'[1]01-2021'!J155+'[1]02-2021'!J155+'[1]03-2021'!J155+'[1]04-2021'!J155+'[1]05-2021'!J155+'[1]06-2021'!J155</f>
        <v>0</v>
      </c>
      <c r="K155" s="24">
        <f>'[1]07-2020'!K155+'[1]08-2020'!K155+'[1]09-2020'!K155+'[1]10-2020'!K155+'[1]11-2020'!K155+'[1]12-2020'!K155+'[1]01-2021'!K155+'[1]02-2021'!K155+'[1]03-2021'!K155+'[1]04-2021'!K155+'[1]05-2021'!K155+'[1]06-2021'!K155</f>
        <v>-559.37</v>
      </c>
      <c r="L155" s="4"/>
      <c r="M155" s="24">
        <f t="shared" si="35"/>
        <v>-559.37</v>
      </c>
      <c r="N155" s="24"/>
      <c r="O155" s="24"/>
      <c r="P155" s="4"/>
      <c r="Q155" s="25">
        <v>11049.32</v>
      </c>
      <c r="R155" s="25">
        <v>-9158.34</v>
      </c>
      <c r="S155" s="25">
        <f t="shared" si="36"/>
        <v>1890.9799999999996</v>
      </c>
      <c r="T155" s="25">
        <f t="shared" si="37"/>
        <v>-2450.3499999999995</v>
      </c>
    </row>
    <row r="156" spans="1:20" x14ac:dyDescent="0.15">
      <c r="A156" s="23" t="s">
        <v>23</v>
      </c>
      <c r="C156" s="24">
        <f>'[1]07-2020'!C156+'[1]08-2020'!C156+'[1]09-2020'!C156+'[1]10-2020'!C156+'[1]11-2020'!C156+'[1]12-2020'!C156+'[1]01-2021'!C156+'[1]02-2021'!C156+'[1]03-2021'!C156+'[1]04-2021'!C156+'[1]05-2021'!C156+'[1]06-2021'!C156</f>
        <v>1513.57</v>
      </c>
      <c r="D156" s="24">
        <f>'[1]07-2020'!D156+'[1]08-2020'!D156+'[1]09-2020'!D156+'[1]10-2020'!D156+'[1]11-2020'!D156+'[1]12-2020'!D156+'[1]01-2021'!D156+'[1]02-2021'!D156+'[1]03-2021'!D156+'[1]04-2021'!D156+'[1]05-2021'!D156+'[1]06-2021'!D156</f>
        <v>0</v>
      </c>
      <c r="E156" s="24">
        <f>'[1]07-2020'!E156+'[1]08-2020'!E156+'[1]09-2020'!E156+'[1]10-2020'!E156+'[1]11-2020'!E156+'[1]12-2020'!E156+'[1]01-2021'!E156+'[1]02-2021'!E156+'[1]03-2021'!E156+'[1]04-2021'!E156+'[1]05-2021'!E156+'[1]06-2021'!E156</f>
        <v>0</v>
      </c>
      <c r="F156" s="24">
        <f>'[1]07-2020'!F156+'[1]08-2020'!F156+'[1]09-2020'!F156+'[1]10-2020'!F156+'[1]11-2020'!F156+'[1]12-2020'!F156+'[1]01-2021'!F156+'[1]02-2021'!F156+'[1]03-2021'!F156+'[1]04-2021'!F156+'[1]05-2021'!F156+'[1]06-2021'!F156</f>
        <v>1513.57</v>
      </c>
      <c r="G156" s="4"/>
      <c r="H156" s="24">
        <f>'[1]07-2020'!H156+'[1]08-2020'!H156+'[1]09-2020'!H156+'[1]10-2020'!H156+'[1]11-2020'!H156+'[1]12-2020'!H156+'[1]01-2021'!H156+'[1]02-2021'!H156+'[1]03-2021'!H156+'[1]04-2021'!H156+'[1]05-2021'!H156+'[1]06-2021'!H156</f>
        <v>0</v>
      </c>
      <c r="I156" s="24">
        <f>'[1]07-2020'!I156+'[1]08-2020'!I156+'[1]09-2020'!I156+'[1]10-2020'!I156+'[1]11-2020'!I156+'[1]12-2020'!I156+'[1]01-2021'!I156+'[1]02-2021'!I156+'[1]03-2021'!I156+'[1]04-2021'!I156+'[1]05-2021'!I156+'[1]06-2021'!I156</f>
        <v>0</v>
      </c>
      <c r="J156" s="24">
        <f>'[1]07-2020'!J156+'[1]08-2020'!J156+'[1]09-2020'!J156+'[1]10-2020'!J156+'[1]11-2020'!J156+'[1]12-2020'!J156+'[1]01-2021'!J156+'[1]02-2021'!J156+'[1]03-2021'!J156+'[1]04-2021'!J156+'[1]05-2021'!J156+'[1]06-2021'!J156</f>
        <v>0</v>
      </c>
      <c r="K156" s="24">
        <f>'[1]07-2020'!K156+'[1]08-2020'!K156+'[1]09-2020'!K156+'[1]10-2020'!K156+'[1]11-2020'!K156+'[1]12-2020'!K156+'[1]01-2021'!K156+'[1]02-2021'!K156+'[1]03-2021'!K156+'[1]04-2021'!K156+'[1]05-2021'!K156+'[1]06-2021'!K156</f>
        <v>0</v>
      </c>
      <c r="L156" s="4"/>
      <c r="M156" s="24">
        <f t="shared" si="35"/>
        <v>1513.57</v>
      </c>
      <c r="N156" s="24"/>
      <c r="O156" s="24"/>
      <c r="P156" s="4"/>
      <c r="Q156" s="25">
        <v>1906.3999999999999</v>
      </c>
      <c r="R156" s="25">
        <v>-622.76</v>
      </c>
      <c r="S156" s="25">
        <f t="shared" si="36"/>
        <v>1283.6399999999999</v>
      </c>
      <c r="T156" s="25">
        <f t="shared" si="37"/>
        <v>229.93000000000006</v>
      </c>
    </row>
    <row r="157" spans="1:20" x14ac:dyDescent="0.15">
      <c r="A157" s="23" t="s">
        <v>24</v>
      </c>
      <c r="C157" s="24">
        <f>'[1]07-2020'!C157+'[1]08-2020'!C157+'[1]09-2020'!C157+'[1]10-2020'!C157+'[1]11-2020'!C157+'[1]12-2020'!C157+'[1]01-2021'!C157+'[1]02-2021'!C157+'[1]03-2021'!C157+'[1]04-2021'!C157+'[1]05-2021'!C157+'[1]06-2021'!C157</f>
        <v>0</v>
      </c>
      <c r="D157" s="24">
        <f>'[1]07-2020'!D157+'[1]08-2020'!D157+'[1]09-2020'!D157+'[1]10-2020'!D157+'[1]11-2020'!D157+'[1]12-2020'!D157+'[1]01-2021'!D157+'[1]02-2021'!D157+'[1]03-2021'!D157+'[1]04-2021'!D157+'[1]05-2021'!D157+'[1]06-2021'!D157</f>
        <v>0</v>
      </c>
      <c r="E157" s="24">
        <f>'[1]07-2020'!E157+'[1]08-2020'!E157+'[1]09-2020'!E157+'[1]10-2020'!E157+'[1]11-2020'!E157+'[1]12-2020'!E157+'[1]01-2021'!E157+'[1]02-2021'!E157+'[1]03-2021'!E157+'[1]04-2021'!E157+'[1]05-2021'!E157+'[1]06-2021'!E157</f>
        <v>0</v>
      </c>
      <c r="F157" s="24">
        <f>'[1]07-2020'!F157+'[1]08-2020'!F157+'[1]09-2020'!F157+'[1]10-2020'!F157+'[1]11-2020'!F157+'[1]12-2020'!F157+'[1]01-2021'!F157+'[1]02-2021'!F157+'[1]03-2021'!F157+'[1]04-2021'!F157+'[1]05-2021'!F157+'[1]06-2021'!F157</f>
        <v>0</v>
      </c>
      <c r="G157" s="4"/>
      <c r="H157" s="24">
        <f>'[1]07-2020'!H157+'[1]08-2020'!H157+'[1]09-2020'!H157+'[1]10-2020'!H157+'[1]11-2020'!H157+'[1]12-2020'!H157+'[1]01-2021'!H157+'[1]02-2021'!H157+'[1]03-2021'!H157+'[1]04-2021'!H157+'[1]05-2021'!H157+'[1]06-2021'!H157</f>
        <v>0</v>
      </c>
      <c r="I157" s="24">
        <f>'[1]07-2020'!I157+'[1]08-2020'!I157+'[1]09-2020'!I157+'[1]10-2020'!I157+'[1]11-2020'!I157+'[1]12-2020'!I157+'[1]01-2021'!I157+'[1]02-2021'!I157+'[1]03-2021'!I157+'[1]04-2021'!I157+'[1]05-2021'!I157+'[1]06-2021'!I157</f>
        <v>0</v>
      </c>
      <c r="J157" s="24">
        <f>'[1]07-2020'!J157+'[1]08-2020'!J157+'[1]09-2020'!J157+'[1]10-2020'!J157+'[1]11-2020'!J157+'[1]12-2020'!J157+'[1]01-2021'!J157+'[1]02-2021'!J157+'[1]03-2021'!J157+'[1]04-2021'!J157+'[1]05-2021'!J157+'[1]06-2021'!J157</f>
        <v>0</v>
      </c>
      <c r="K157" s="24">
        <f>'[1]07-2020'!K157+'[1]08-2020'!K157+'[1]09-2020'!K157+'[1]10-2020'!K157+'[1]11-2020'!K157+'[1]12-2020'!K157+'[1]01-2021'!K157+'[1]02-2021'!K157+'[1]03-2021'!K157+'[1]04-2021'!K157+'[1]05-2021'!K157+'[1]06-2021'!K157</f>
        <v>0</v>
      </c>
      <c r="L157" s="4"/>
      <c r="M157" s="24">
        <f t="shared" si="35"/>
        <v>0</v>
      </c>
      <c r="N157" s="24"/>
      <c r="O157" s="24"/>
      <c r="P157" s="4"/>
      <c r="Q157" s="25">
        <v>0</v>
      </c>
      <c r="R157" s="25">
        <v>0</v>
      </c>
      <c r="S157" s="25">
        <f t="shared" si="36"/>
        <v>0</v>
      </c>
      <c r="T157" s="25">
        <f t="shared" si="37"/>
        <v>0</v>
      </c>
    </row>
    <row r="158" spans="1:20" x14ac:dyDescent="0.15">
      <c r="A158" s="23" t="s">
        <v>1</v>
      </c>
      <c r="C158" s="24">
        <f>'[1]07-2020'!C158+'[1]08-2020'!C158+'[1]09-2020'!C158+'[1]10-2020'!C158+'[1]11-2020'!C158+'[1]12-2020'!C158+'[1]01-2021'!C158+'[1]02-2021'!C158+'[1]03-2021'!C158+'[1]04-2021'!C158+'[1]05-2021'!C158+'[1]06-2021'!C158</f>
        <v>0</v>
      </c>
      <c r="D158" s="24">
        <f>'[1]07-2020'!D158+'[1]08-2020'!D158+'[1]09-2020'!D158+'[1]10-2020'!D158+'[1]11-2020'!D158+'[1]12-2020'!D158+'[1]01-2021'!D158+'[1]02-2021'!D158+'[1]03-2021'!D158+'[1]04-2021'!D158+'[1]05-2021'!D158+'[1]06-2021'!D158</f>
        <v>0</v>
      </c>
      <c r="E158" s="24">
        <f>'[1]07-2020'!E158+'[1]08-2020'!E158+'[1]09-2020'!E158+'[1]10-2020'!E158+'[1]11-2020'!E158+'[1]12-2020'!E158+'[1]01-2021'!E158+'[1]02-2021'!E158+'[1]03-2021'!E158+'[1]04-2021'!E158+'[1]05-2021'!E158+'[1]06-2021'!E158</f>
        <v>0</v>
      </c>
      <c r="F158" s="24">
        <f>'[1]07-2020'!F158+'[1]08-2020'!F158+'[1]09-2020'!F158+'[1]10-2020'!F158+'[1]11-2020'!F158+'[1]12-2020'!F158+'[1]01-2021'!F158+'[1]02-2021'!F158+'[1]03-2021'!F158+'[1]04-2021'!F158+'[1]05-2021'!F158+'[1]06-2021'!F158</f>
        <v>0</v>
      </c>
      <c r="G158" s="4"/>
      <c r="H158" s="24">
        <f>'[1]07-2020'!H158+'[1]08-2020'!H158+'[1]09-2020'!H158+'[1]10-2020'!H158+'[1]11-2020'!H158+'[1]12-2020'!H158+'[1]01-2021'!H158+'[1]02-2021'!H158+'[1]03-2021'!H158+'[1]04-2021'!H158+'[1]05-2021'!H158+'[1]06-2021'!H158</f>
        <v>0</v>
      </c>
      <c r="I158" s="24">
        <f>'[1]07-2020'!I158+'[1]08-2020'!I158+'[1]09-2020'!I158+'[1]10-2020'!I158+'[1]11-2020'!I158+'[1]12-2020'!I158+'[1]01-2021'!I158+'[1]02-2021'!I158+'[1]03-2021'!I158+'[1]04-2021'!I158+'[1]05-2021'!I158+'[1]06-2021'!I158</f>
        <v>0</v>
      </c>
      <c r="J158" s="24">
        <f>'[1]07-2020'!J158+'[1]08-2020'!J158+'[1]09-2020'!J158+'[1]10-2020'!J158+'[1]11-2020'!J158+'[1]12-2020'!J158+'[1]01-2021'!J158+'[1]02-2021'!J158+'[1]03-2021'!J158+'[1]04-2021'!J158+'[1]05-2021'!J158+'[1]06-2021'!J158</f>
        <v>0</v>
      </c>
      <c r="K158" s="24">
        <f>'[1]07-2020'!K158+'[1]08-2020'!K158+'[1]09-2020'!K158+'[1]10-2020'!K158+'[1]11-2020'!K158+'[1]12-2020'!K158+'[1]01-2021'!K158+'[1]02-2021'!K158+'[1]03-2021'!K158+'[1]04-2021'!K158+'[1]05-2021'!K158+'[1]06-2021'!K158</f>
        <v>0</v>
      </c>
      <c r="L158" s="4"/>
      <c r="M158" s="24">
        <f t="shared" si="35"/>
        <v>0</v>
      </c>
      <c r="N158" s="24"/>
      <c r="O158" s="24"/>
      <c r="P158" s="4"/>
      <c r="Q158" s="25">
        <v>0</v>
      </c>
      <c r="R158" s="25">
        <v>0</v>
      </c>
      <c r="S158" s="25">
        <f t="shared" si="36"/>
        <v>0</v>
      </c>
      <c r="T158" s="25">
        <f t="shared" si="37"/>
        <v>0</v>
      </c>
    </row>
    <row r="159" spans="1:20" x14ac:dyDescent="0.15">
      <c r="A159" s="23" t="s">
        <v>2</v>
      </c>
      <c r="C159" s="24">
        <f>'[1]07-2020'!C159+'[1]08-2020'!C159+'[1]09-2020'!C159+'[1]10-2020'!C159+'[1]11-2020'!C159+'[1]12-2020'!C159+'[1]01-2021'!C159+'[1]02-2021'!C159+'[1]03-2021'!C159+'[1]04-2021'!C159+'[1]05-2021'!C159+'[1]06-2021'!C159</f>
        <v>0</v>
      </c>
      <c r="D159" s="24">
        <f>'[1]07-2020'!D159+'[1]08-2020'!D159+'[1]09-2020'!D159+'[1]10-2020'!D159+'[1]11-2020'!D159+'[1]12-2020'!D159+'[1]01-2021'!D159+'[1]02-2021'!D159+'[1]03-2021'!D159+'[1]04-2021'!D159+'[1]05-2021'!D159+'[1]06-2021'!D159</f>
        <v>0</v>
      </c>
      <c r="E159" s="24">
        <f>'[1]07-2020'!E159+'[1]08-2020'!E159+'[1]09-2020'!E159+'[1]10-2020'!E159+'[1]11-2020'!E159+'[1]12-2020'!E159+'[1]01-2021'!E159+'[1]02-2021'!E159+'[1]03-2021'!E159+'[1]04-2021'!E159+'[1]05-2021'!E159+'[1]06-2021'!E159</f>
        <v>0</v>
      </c>
      <c r="F159" s="24">
        <f>SUM(C159:D159)</f>
        <v>0</v>
      </c>
      <c r="G159" s="4"/>
      <c r="H159" s="24">
        <f>'[1]07-2020'!H159+'[1]08-2020'!H159+'[1]09-2020'!H159+'[1]10-2020'!H159+'[1]11-2020'!H159+'[1]12-2020'!H159+'[1]01-2021'!H159+'[1]02-2021'!H159+'[1]03-2021'!H159+'[1]04-2021'!H159+'[1]05-2021'!H159+'[1]06-2021'!H159</f>
        <v>0</v>
      </c>
      <c r="I159" s="24">
        <f>'[1]07-2020'!I159+'[1]08-2020'!I159+'[1]09-2020'!I159+'[1]10-2020'!I159+'[1]11-2020'!I159+'[1]12-2020'!I159+'[1]01-2021'!I159+'[1]02-2021'!I159+'[1]03-2021'!I159+'[1]04-2021'!I159+'[1]05-2021'!I159+'[1]06-2021'!I159</f>
        <v>0</v>
      </c>
      <c r="J159" s="24">
        <f>'[1]07-2020'!J159+'[1]08-2020'!J159+'[1]09-2020'!J159+'[1]10-2020'!J159+'[1]11-2020'!J159+'[1]12-2020'!J159+'[1]01-2021'!J159+'[1]02-2021'!J159+'[1]03-2021'!J159+'[1]04-2021'!J159+'[1]05-2021'!J159+'[1]06-2021'!J159</f>
        <v>0</v>
      </c>
      <c r="K159" s="24">
        <f>SUM(H159:I159)</f>
        <v>0</v>
      </c>
      <c r="L159" s="4"/>
      <c r="M159" s="24">
        <f>F159+K159</f>
        <v>0</v>
      </c>
      <c r="N159" s="24"/>
      <c r="O159" s="24">
        <f>M159-N159</f>
        <v>0</v>
      </c>
      <c r="P159" s="4"/>
      <c r="Q159" s="24">
        <v>0</v>
      </c>
      <c r="R159" s="24">
        <v>0</v>
      </c>
      <c r="S159" s="24">
        <f>SUM(Q159:R159)</f>
        <v>0</v>
      </c>
      <c r="T159" s="24">
        <f>M159-S159</f>
        <v>0</v>
      </c>
    </row>
    <row r="160" spans="1:20" x14ac:dyDescent="0.15">
      <c r="A160" s="23"/>
      <c r="C160" s="24">
        <f>'[1]07-2020'!C160+'[1]08-2020'!C160+'[1]09-2020'!C160+'[1]10-2020'!C160+'[1]11-2020'!C160+'[1]12-2020'!C160+'[1]01-2021'!C160+'[1]02-2021'!C160+'[1]03-2021'!C160+'[1]04-2021'!C160+'[1]05-2021'!C160+'[1]06-2021'!C160</f>
        <v>0</v>
      </c>
      <c r="D160" s="24">
        <f>'[1]07-2020'!D160+'[1]08-2020'!D160+'[1]09-2020'!D160+'[1]10-2020'!D160+'[1]11-2020'!D160+'[1]12-2020'!D160+'[1]01-2021'!D160+'[1]02-2021'!D160+'[1]03-2021'!D160+'[1]04-2021'!D160+'[1]05-2021'!D160+'[1]06-2021'!D160</f>
        <v>0</v>
      </c>
      <c r="E160" s="24">
        <f>'[1]07-2020'!E160+'[1]08-2020'!E160+'[1]09-2020'!E160+'[1]10-2020'!E160+'[1]11-2020'!E160+'[1]12-2020'!E160+'[1]01-2021'!E160+'[1]02-2021'!E160+'[1]03-2021'!E160+'[1]04-2021'!E160+'[1]05-2021'!E160+'[1]06-2021'!E160</f>
        <v>0</v>
      </c>
      <c r="F160" s="24">
        <f>'[1]07-2020'!F160+'[1]08-2020'!F160+'[1]09-2020'!F160+'[1]10-2020'!F160+'[1]11-2020'!F160+'[1]12-2020'!F160+'[1]01-2021'!F160+'[1]02-2021'!F160+'[1]03-2021'!F160+'[1]04-2021'!F160+'[1]05-2021'!F160+'[1]06-2021'!F160</f>
        <v>0</v>
      </c>
      <c r="G160" s="4"/>
      <c r="H160" s="24">
        <f>'[1]07-2020'!H160+'[1]08-2020'!H160+'[1]09-2020'!H160+'[1]10-2020'!H160+'[1]11-2020'!H160+'[1]12-2020'!H160+'[1]01-2021'!H160+'[1]02-2021'!H160+'[1]03-2021'!H160+'[1]04-2021'!H160+'[1]05-2021'!H160+'[1]06-2021'!H160</f>
        <v>0</v>
      </c>
      <c r="I160" s="24">
        <f>'[1]07-2020'!I160+'[1]08-2020'!I160+'[1]09-2020'!I160+'[1]10-2020'!I160+'[1]11-2020'!I160+'[1]12-2020'!I160+'[1]01-2021'!I160+'[1]02-2021'!I160+'[1]03-2021'!I160+'[1]04-2021'!I160+'[1]05-2021'!I160+'[1]06-2021'!I160</f>
        <v>0</v>
      </c>
      <c r="J160" s="24">
        <f>'[1]07-2020'!J160+'[1]08-2020'!J160+'[1]09-2020'!J160+'[1]10-2020'!J160+'[1]11-2020'!J160+'[1]12-2020'!J160+'[1]01-2021'!J160+'[1]02-2021'!J160+'[1]03-2021'!J160+'[1]04-2021'!J160+'[1]05-2021'!J160+'[1]06-2021'!J160</f>
        <v>0</v>
      </c>
      <c r="K160" s="24">
        <f>'[1]07-2020'!K160+'[1]08-2020'!K160+'[1]09-2020'!K160+'[1]10-2020'!K160+'[1]11-2020'!K160+'[1]12-2020'!K160+'[1]01-2021'!K160+'[1]02-2021'!K160+'[1]03-2021'!K160+'[1]04-2021'!K160+'[1]05-2021'!K160+'[1]06-2021'!K160</f>
        <v>0</v>
      </c>
      <c r="L160" s="4"/>
      <c r="M160" s="24">
        <f t="shared" si="35"/>
        <v>0</v>
      </c>
      <c r="N160" s="24"/>
      <c r="O160" s="24"/>
      <c r="P160" s="4"/>
      <c r="Q160" s="25">
        <f>F160</f>
        <v>0</v>
      </c>
      <c r="R160" s="25">
        <f>K160</f>
        <v>0</v>
      </c>
      <c r="S160" s="25">
        <f t="shared" si="36"/>
        <v>0</v>
      </c>
      <c r="T160" s="25">
        <f t="shared" si="37"/>
        <v>0</v>
      </c>
    </row>
    <row r="161" spans="1:20" x14ac:dyDescent="0.15">
      <c r="A161" s="26"/>
      <c r="C161" s="27"/>
      <c r="D161" s="27"/>
      <c r="E161" s="27"/>
      <c r="F161" s="27"/>
      <c r="G161" s="4"/>
      <c r="H161" s="27"/>
      <c r="I161" s="27"/>
      <c r="J161" s="27"/>
      <c r="K161" s="27"/>
      <c r="L161" s="4"/>
      <c r="M161" s="27"/>
      <c r="N161" s="27"/>
      <c r="O161" s="27"/>
      <c r="P161" s="4"/>
      <c r="Q161" s="27"/>
      <c r="R161" s="27"/>
      <c r="S161" s="27"/>
      <c r="T161" s="27"/>
    </row>
    <row r="162" spans="1:20" x14ac:dyDescent="0.15">
      <c r="A162" s="28" t="s">
        <v>158</v>
      </c>
      <c r="C162" s="29">
        <f>SUM(C152:C161)</f>
        <v>1513.57</v>
      </c>
      <c r="D162" s="29">
        <f>SUM(D152:D161)</f>
        <v>0</v>
      </c>
      <c r="E162" s="29">
        <f>SUM(E152:E161)</f>
        <v>0</v>
      </c>
      <c r="F162" s="29">
        <f>SUM(F152:F161)</f>
        <v>1513.57</v>
      </c>
      <c r="G162" s="4"/>
      <c r="H162" s="29">
        <f>SUM(H152:H161)</f>
        <v>-559.37</v>
      </c>
      <c r="I162" s="29">
        <f>SUM(I152:I161)</f>
        <v>0</v>
      </c>
      <c r="J162" s="29">
        <f>SUM(J152:J161)</f>
        <v>0</v>
      </c>
      <c r="K162" s="29">
        <f>SUM(K152:K161)</f>
        <v>-559.37</v>
      </c>
      <c r="L162" s="4"/>
      <c r="M162" s="29">
        <f>SUM(M152:M161)</f>
        <v>954.19999999999993</v>
      </c>
      <c r="N162" s="29">
        <f>SUM(N152:N161)</f>
        <v>0</v>
      </c>
      <c r="O162" s="29">
        <f>SUM(O152:O161)</f>
        <v>0</v>
      </c>
      <c r="P162" s="4"/>
      <c r="Q162" s="29">
        <f>SUM(Q152:Q161)</f>
        <v>18747.800000000003</v>
      </c>
      <c r="R162" s="29">
        <f>SUM(R152:R161)</f>
        <v>-16668.309999999998</v>
      </c>
      <c r="S162" s="29">
        <f>SUM(S152:S161)</f>
        <v>2079.4899999999989</v>
      </c>
      <c r="T162" s="29">
        <f>SUM(T152:T161)</f>
        <v>-1125.2899999999991</v>
      </c>
    </row>
    <row r="163" spans="1:20" x14ac:dyDescent="0.1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3" thickBot="1" x14ac:dyDescent="0.2">
      <c r="A164" s="35" t="s">
        <v>159</v>
      </c>
      <c r="C164" s="36">
        <f>+C148+C162</f>
        <v>20290.54</v>
      </c>
      <c r="D164" s="36">
        <f>+D148+D162</f>
        <v>0</v>
      </c>
      <c r="E164" s="36">
        <f>+E148+E162</f>
        <v>0</v>
      </c>
      <c r="F164" s="36">
        <f>+F148+F162</f>
        <v>20290.54</v>
      </c>
      <c r="G164" s="4"/>
      <c r="H164" s="36">
        <f>+H148+H162</f>
        <v>-21833.109999999997</v>
      </c>
      <c r="I164" s="36">
        <f>+I148+I162</f>
        <v>0</v>
      </c>
      <c r="J164" s="36">
        <f>+J148+J162</f>
        <v>0</v>
      </c>
      <c r="K164" s="36">
        <f>+K148+K162</f>
        <v>-21833.109999999997</v>
      </c>
      <c r="L164" s="4"/>
      <c r="M164" s="36">
        <f>+M148+M162</f>
        <v>-1542.5700000000006</v>
      </c>
      <c r="N164" s="36">
        <f>+N148+N162</f>
        <v>-30200</v>
      </c>
      <c r="O164" s="36">
        <f>+O148+O162</f>
        <v>27703.229999999996</v>
      </c>
      <c r="P164" s="4"/>
      <c r="Q164" s="36">
        <f>+Q148+Q162</f>
        <v>111489.83</v>
      </c>
      <c r="R164" s="36">
        <f>+R148+R162</f>
        <v>-141318.94</v>
      </c>
      <c r="S164" s="36">
        <f>+S148+S162</f>
        <v>-29829.110000000008</v>
      </c>
      <c r="T164" s="36">
        <f>+T148+T162</f>
        <v>28286.54</v>
      </c>
    </row>
    <row r="165" spans="1:20" ht="13" thickTop="1" x14ac:dyDescent="0.1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x14ac:dyDescent="0.1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</sheetData>
  <conditionalFormatting sqref="O112:O114 O50:O78 O84:O101">
    <cfRule type="cellIs" dxfId="9" priority="5" stopIfTrue="1" operator="lessThan">
      <formula>0</formula>
    </cfRule>
  </conditionalFormatting>
  <conditionalFormatting sqref="O120:O141">
    <cfRule type="cellIs" dxfId="8" priority="4" stopIfTrue="1" operator="lessThan">
      <formula>0</formula>
    </cfRule>
  </conditionalFormatting>
  <conditionalFormatting sqref="O107">
    <cfRule type="cellIs" dxfId="7" priority="3" stopIfTrue="1" operator="lessThan">
      <formula>0</formula>
    </cfRule>
  </conditionalFormatting>
  <conditionalFormatting sqref="O108">
    <cfRule type="cellIs" dxfId="6" priority="2" stopIfTrue="1" operator="lessThan">
      <formula>0</formula>
    </cfRule>
  </conditionalFormatting>
  <conditionalFormatting sqref="O109:O111">
    <cfRule type="cellIs" dxfId="5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F7AFB-1C42-2842-A889-7A537756BC0B}">
  <dimension ref="A1:H39"/>
  <sheetViews>
    <sheetView topLeftCell="A4" zoomScale="125" workbookViewId="0">
      <selection activeCell="H28" sqref="H28"/>
    </sheetView>
  </sheetViews>
  <sheetFormatPr baseColWidth="10" defaultRowHeight="16" outlineLevelCol="2" x14ac:dyDescent="0.2"/>
  <cols>
    <col min="1" max="1" width="35.33203125" customWidth="1"/>
    <col min="2" max="2" width="12" customWidth="1"/>
    <col min="3" max="3" width="1.33203125" customWidth="1"/>
    <col min="4" max="4" width="13" style="2" customWidth="1" outlineLevel="2"/>
    <col min="5" max="5" width="1" customWidth="1"/>
    <col min="6" max="6" width="13" customWidth="1"/>
    <col min="7" max="7" width="1" customWidth="1"/>
    <col min="8" max="8" width="13.1640625" customWidth="1"/>
  </cols>
  <sheetData>
    <row r="1" spans="1:8" x14ac:dyDescent="0.2">
      <c r="A1" s="6" t="s">
        <v>3</v>
      </c>
      <c r="B1" s="2"/>
      <c r="C1" s="2"/>
      <c r="E1" s="2"/>
      <c r="F1" s="2"/>
      <c r="G1" s="2"/>
      <c r="H1" s="2"/>
    </row>
    <row r="2" spans="1:8" x14ac:dyDescent="0.2">
      <c r="A2" s="1" t="s">
        <v>4</v>
      </c>
      <c r="B2" s="2"/>
      <c r="C2" s="2"/>
      <c r="E2" s="2"/>
      <c r="F2" s="2"/>
      <c r="G2" s="2"/>
      <c r="H2" s="2"/>
    </row>
    <row r="3" spans="1:8" x14ac:dyDescent="0.2">
      <c r="A3" s="1" t="s">
        <v>5</v>
      </c>
      <c r="B3" s="2"/>
      <c r="C3" s="2"/>
      <c r="E3" s="2"/>
      <c r="F3" s="2"/>
      <c r="G3" s="2"/>
      <c r="H3" s="2"/>
    </row>
    <row r="4" spans="1:8" ht="27" x14ac:dyDescent="0.2">
      <c r="A4" s="2"/>
      <c r="B4" s="7" t="s">
        <v>6</v>
      </c>
      <c r="C4" s="2"/>
      <c r="D4" s="14"/>
      <c r="E4" s="2"/>
      <c r="F4" s="2"/>
      <c r="G4" s="2"/>
      <c r="H4" s="2"/>
    </row>
    <row r="5" spans="1:8" x14ac:dyDescent="0.2">
      <c r="A5" s="2"/>
      <c r="B5" s="8">
        <v>44012</v>
      </c>
      <c r="C5" s="9"/>
      <c r="D5" s="8">
        <v>44196</v>
      </c>
      <c r="E5" s="9"/>
      <c r="F5" s="8">
        <v>44227</v>
      </c>
      <c r="G5" s="9"/>
      <c r="H5" s="8" t="s">
        <v>27</v>
      </c>
    </row>
    <row r="6" spans="1:8" x14ac:dyDescent="0.2">
      <c r="A6" s="1" t="s">
        <v>7</v>
      </c>
      <c r="B6" s="4"/>
      <c r="C6" s="2"/>
      <c r="D6" s="4"/>
      <c r="E6" s="2"/>
      <c r="F6" s="2"/>
      <c r="G6" s="2"/>
      <c r="H6" s="4"/>
    </row>
    <row r="7" spans="1:8" x14ac:dyDescent="0.2">
      <c r="A7" s="3" t="s">
        <v>8</v>
      </c>
      <c r="B7" s="4">
        <v>110861.43999999984</v>
      </c>
      <c r="C7" s="5"/>
      <c r="D7" s="24">
        <v>105978.25</v>
      </c>
      <c r="E7" s="5"/>
      <c r="F7" s="5">
        <v>109318.87</v>
      </c>
      <c r="G7" s="5"/>
      <c r="H7" s="4">
        <v>-1542.57</v>
      </c>
    </row>
    <row r="8" spans="1:8" x14ac:dyDescent="0.2">
      <c r="A8" s="3" t="s">
        <v>9</v>
      </c>
      <c r="B8" s="4">
        <v>0</v>
      </c>
      <c r="C8" s="5"/>
      <c r="D8" s="4">
        <v>0</v>
      </c>
      <c r="E8" s="5"/>
      <c r="F8" s="5">
        <v>0</v>
      </c>
      <c r="G8" s="5"/>
      <c r="H8" s="4">
        <v>0</v>
      </c>
    </row>
    <row r="9" spans="1:8" x14ac:dyDescent="0.2">
      <c r="A9" s="3" t="s">
        <v>10</v>
      </c>
      <c r="B9" s="4">
        <v>0</v>
      </c>
      <c r="C9" s="5"/>
      <c r="D9" s="4">
        <f>B9-'[1]12-2020'!$J$164</f>
        <v>0</v>
      </c>
      <c r="E9" s="5"/>
      <c r="F9" s="5">
        <v>0</v>
      </c>
      <c r="G9" s="5"/>
      <c r="H9" s="4">
        <v>0</v>
      </c>
    </row>
    <row r="10" spans="1:8" x14ac:dyDescent="0.2">
      <c r="A10" s="3" t="s">
        <v>11</v>
      </c>
      <c r="B10" s="4">
        <v>0</v>
      </c>
      <c r="C10" s="5"/>
      <c r="D10" s="4">
        <f>B10-'[1]03-2021'!$J$164</f>
        <v>0</v>
      </c>
      <c r="E10" s="5"/>
      <c r="F10" s="45">
        <v>0</v>
      </c>
      <c r="G10" s="5"/>
      <c r="H10" s="4">
        <v>0</v>
      </c>
    </row>
    <row r="11" spans="1:8" ht="17" thickBot="1" x14ac:dyDescent="0.25">
      <c r="A11" s="1" t="s">
        <v>12</v>
      </c>
      <c r="B11" s="10">
        <v>110861.43999999984</v>
      </c>
      <c r="C11" s="5"/>
      <c r="D11" s="10">
        <f>SUM(D7:D10)</f>
        <v>105978.25</v>
      </c>
      <c r="E11" s="5"/>
      <c r="F11" s="46">
        <v>109318.87</v>
      </c>
      <c r="G11" s="5"/>
      <c r="H11" s="10">
        <v>-1542.57</v>
      </c>
    </row>
    <row r="12" spans="1:8" ht="17" thickTop="1" x14ac:dyDescent="0.2">
      <c r="A12" s="2"/>
      <c r="B12" s="4"/>
      <c r="C12" s="5"/>
      <c r="D12" s="4"/>
      <c r="E12" s="5"/>
      <c r="F12" s="5"/>
      <c r="G12" s="5"/>
      <c r="H12" s="4"/>
    </row>
    <row r="13" spans="1:8" x14ac:dyDescent="0.2">
      <c r="A13" s="2"/>
      <c r="B13" s="4"/>
      <c r="C13" s="5"/>
      <c r="D13" s="4"/>
      <c r="E13" s="5"/>
      <c r="F13" s="5"/>
      <c r="G13" s="5"/>
      <c r="H13" s="4"/>
    </row>
    <row r="14" spans="1:8" x14ac:dyDescent="0.2">
      <c r="A14" s="1" t="s">
        <v>13</v>
      </c>
      <c r="B14" s="4"/>
      <c r="C14" s="5"/>
      <c r="D14" s="4"/>
      <c r="E14" s="5"/>
      <c r="F14" s="5"/>
      <c r="G14" s="5"/>
      <c r="H14" s="4"/>
    </row>
    <row r="15" spans="1:8" x14ac:dyDescent="0.2">
      <c r="A15" s="3" t="s">
        <v>14</v>
      </c>
      <c r="B15" s="4">
        <v>0</v>
      </c>
      <c r="C15" s="5"/>
      <c r="D15" s="4">
        <f>B15-'[1]12-2020'!$I$164</f>
        <v>0</v>
      </c>
      <c r="E15" s="5"/>
      <c r="F15" s="5">
        <v>0</v>
      </c>
      <c r="G15" s="5"/>
      <c r="H15" s="4">
        <v>0</v>
      </c>
    </row>
    <row r="16" spans="1:8" x14ac:dyDescent="0.2">
      <c r="A16" s="3" t="s">
        <v>15</v>
      </c>
      <c r="B16" s="4">
        <v>0</v>
      </c>
      <c r="C16" s="5"/>
      <c r="D16" s="4">
        <f>B16+'[1]12-2020'!$E$164</f>
        <v>0</v>
      </c>
      <c r="E16" s="5"/>
      <c r="F16" s="5">
        <v>0</v>
      </c>
      <c r="G16" s="5"/>
      <c r="H16" s="4">
        <v>0</v>
      </c>
    </row>
    <row r="17" spans="1:8" x14ac:dyDescent="0.2">
      <c r="A17" s="2"/>
      <c r="B17" s="11"/>
      <c r="C17" s="5"/>
      <c r="D17" s="11"/>
      <c r="E17" s="5"/>
      <c r="F17" s="45"/>
      <c r="G17" s="5"/>
      <c r="H17" s="11"/>
    </row>
    <row r="18" spans="1:8" x14ac:dyDescent="0.2">
      <c r="A18" s="1" t="s">
        <v>16</v>
      </c>
      <c r="B18" s="12">
        <v>0</v>
      </c>
      <c r="C18" s="5"/>
      <c r="D18" s="12">
        <f t="shared" ref="D18" si="0">SUM(D15:D17)</f>
        <v>0</v>
      </c>
      <c r="E18" s="5"/>
      <c r="F18" s="5">
        <v>0</v>
      </c>
      <c r="G18" s="5"/>
      <c r="H18" s="12">
        <v>0</v>
      </c>
    </row>
    <row r="19" spans="1:8" x14ac:dyDescent="0.2">
      <c r="A19" s="2"/>
      <c r="B19" s="4"/>
      <c r="C19" s="5"/>
      <c r="D19" s="4"/>
      <c r="E19" s="5"/>
      <c r="F19" s="5"/>
      <c r="G19" s="5"/>
      <c r="H19" s="4"/>
    </row>
    <row r="20" spans="1:8" x14ac:dyDescent="0.2">
      <c r="A20" s="1" t="s">
        <v>17</v>
      </c>
      <c r="B20" s="4"/>
      <c r="C20" s="5"/>
      <c r="D20" s="4"/>
      <c r="E20" s="5"/>
      <c r="F20" s="5"/>
      <c r="G20" s="5"/>
      <c r="H20" s="4"/>
    </row>
    <row r="21" spans="1:8" x14ac:dyDescent="0.2">
      <c r="A21" s="3" t="s">
        <v>18</v>
      </c>
      <c r="B21" s="4">
        <v>65421.149999999994</v>
      </c>
      <c r="C21" s="5"/>
      <c r="D21" s="4">
        <v>60273</v>
      </c>
      <c r="E21" s="5"/>
      <c r="F21" s="5">
        <v>62924.38</v>
      </c>
      <c r="G21" s="5"/>
      <c r="H21" s="4">
        <v>-2496.77</v>
      </c>
    </row>
    <row r="22" spans="1:8" x14ac:dyDescent="0.2">
      <c r="A22" s="3" t="s">
        <v>19</v>
      </c>
      <c r="B22" s="4"/>
      <c r="C22" s="5"/>
      <c r="D22" s="4"/>
      <c r="E22" s="5"/>
      <c r="F22" s="5"/>
      <c r="G22" s="5"/>
      <c r="H22" s="4"/>
    </row>
    <row r="23" spans="1:8" x14ac:dyDescent="0.2">
      <c r="A23" s="13" t="s">
        <v>20</v>
      </c>
      <c r="B23" s="4">
        <v>4049.8650000000011</v>
      </c>
      <c r="C23" s="5"/>
      <c r="D23" s="4">
        <f>B23+'[1]12-2020'!$M$152</f>
        <v>4049.8650000000011</v>
      </c>
      <c r="E23" s="5"/>
      <c r="F23" s="5">
        <v>4049.87</v>
      </c>
      <c r="G23" s="5"/>
      <c r="H23" s="4">
        <v>0</v>
      </c>
    </row>
    <row r="24" spans="1:8" x14ac:dyDescent="0.2">
      <c r="A24" s="13" t="s">
        <v>21</v>
      </c>
      <c r="B24" s="4">
        <v>5844.1999999999971</v>
      </c>
      <c r="C24" s="5"/>
      <c r="D24" s="4">
        <f>B24+'[1]12-2020'!$M$153</f>
        <v>5844.1999999999971</v>
      </c>
      <c r="E24" s="5"/>
      <c r="F24" s="5">
        <v>5844.2</v>
      </c>
      <c r="G24" s="5"/>
      <c r="H24" s="4">
        <v>0</v>
      </c>
    </row>
    <row r="25" spans="1:8" x14ac:dyDescent="0.2">
      <c r="A25" s="13" t="s">
        <v>22</v>
      </c>
      <c r="B25" s="4">
        <v>194.88999999999993</v>
      </c>
      <c r="C25" s="5"/>
      <c r="D25" s="4">
        <f>B25+'[1]12-2020'!$M$154</f>
        <v>194.88999999999993</v>
      </c>
      <c r="E25" s="5"/>
      <c r="F25" s="5">
        <v>194.89</v>
      </c>
      <c r="G25" s="5"/>
      <c r="H25" s="4">
        <v>0</v>
      </c>
    </row>
    <row r="26" spans="1:8" x14ac:dyDescent="0.2">
      <c r="A26" s="13" t="s">
        <v>0</v>
      </c>
      <c r="B26" s="4">
        <v>2834.3200000000006</v>
      </c>
      <c r="C26" s="5"/>
      <c r="D26" s="4">
        <v>2274.9499999999998</v>
      </c>
      <c r="E26" s="5"/>
      <c r="F26" s="5">
        <v>2274.9499999999998</v>
      </c>
      <c r="G26" s="5"/>
      <c r="H26" s="4">
        <f>2274.95-2834.32</f>
        <v>-559.37000000000035</v>
      </c>
    </row>
    <row r="27" spans="1:8" x14ac:dyDescent="0.2">
      <c r="A27" s="13" t="s">
        <v>23</v>
      </c>
      <c r="B27" s="4">
        <v>2517.0100000000007</v>
      </c>
      <c r="C27" s="5"/>
      <c r="D27" s="4">
        <v>3341.34</v>
      </c>
      <c r="E27" s="5"/>
      <c r="F27" s="5">
        <v>4030.58</v>
      </c>
      <c r="G27" s="5"/>
      <c r="H27" s="4">
        <v>1513.57</v>
      </c>
    </row>
    <row r="28" spans="1:8" x14ac:dyDescent="0.2">
      <c r="A28" s="13" t="s">
        <v>24</v>
      </c>
      <c r="B28" s="4">
        <v>30000</v>
      </c>
      <c r="C28" s="5"/>
      <c r="D28" s="4">
        <f>B28+'[1]12-2020'!$M$157</f>
        <v>30000</v>
      </c>
      <c r="E28" s="5"/>
      <c r="F28" s="5">
        <v>30000</v>
      </c>
      <c r="G28" s="5"/>
      <c r="H28" s="4">
        <v>0</v>
      </c>
    </row>
    <row r="29" spans="1:8" x14ac:dyDescent="0.2">
      <c r="A29" s="13" t="s">
        <v>1</v>
      </c>
      <c r="B29" s="4">
        <v>0</v>
      </c>
      <c r="C29" s="5"/>
      <c r="D29" s="4">
        <f>B29+'[1]12-2020'!$M$158</f>
        <v>0</v>
      </c>
      <c r="E29" s="5"/>
      <c r="F29" s="5"/>
      <c r="G29" s="5"/>
      <c r="H29" s="4"/>
    </row>
    <row r="30" spans="1:8" x14ac:dyDescent="0.2">
      <c r="A30" s="13" t="s">
        <v>2</v>
      </c>
      <c r="B30" s="4">
        <v>0</v>
      </c>
      <c r="C30" s="5"/>
      <c r="D30" s="4">
        <f>B30+'[1]12-2020'!$M$158</f>
        <v>0</v>
      </c>
      <c r="E30" s="5"/>
      <c r="F30" s="5"/>
      <c r="G30" s="5"/>
      <c r="H30" s="4"/>
    </row>
    <row r="31" spans="1:8" x14ac:dyDescent="0.2">
      <c r="A31" s="2"/>
      <c r="B31" s="11"/>
      <c r="C31" s="5"/>
      <c r="D31" s="11"/>
      <c r="E31" s="5"/>
      <c r="F31" s="45"/>
      <c r="G31" s="5"/>
      <c r="H31" s="11"/>
    </row>
    <row r="32" spans="1:8" x14ac:dyDescent="0.2">
      <c r="A32" s="1" t="s">
        <v>25</v>
      </c>
      <c r="B32" s="12">
        <v>110861.435</v>
      </c>
      <c r="C32" s="5"/>
      <c r="D32" s="12">
        <f>SUM(D21:D31)</f>
        <v>105978.245</v>
      </c>
      <c r="E32" s="5"/>
      <c r="F32" s="47">
        <v>109318.87</v>
      </c>
      <c r="G32" s="5"/>
      <c r="H32" s="12">
        <v>-4883.1899999999996</v>
      </c>
    </row>
    <row r="33" spans="1:8" x14ac:dyDescent="0.2">
      <c r="A33" s="2"/>
      <c r="B33" s="4"/>
      <c r="C33" s="5"/>
      <c r="D33" s="4"/>
      <c r="E33" s="5"/>
      <c r="F33" s="5"/>
      <c r="G33" s="5"/>
      <c r="H33" s="4"/>
    </row>
    <row r="34" spans="1:8" ht="17" thickBot="1" x14ac:dyDescent="0.25">
      <c r="A34" s="1" t="s">
        <v>26</v>
      </c>
      <c r="B34" s="10">
        <v>110861.435</v>
      </c>
      <c r="C34" s="5"/>
      <c r="D34" s="10">
        <f>+D18+D32</f>
        <v>105978.245</v>
      </c>
      <c r="E34" s="5"/>
      <c r="F34" s="48">
        <v>109318.87</v>
      </c>
      <c r="G34" s="5"/>
      <c r="H34" s="10">
        <v>-4883.1899999999996</v>
      </c>
    </row>
    <row r="35" spans="1:8" ht="17" thickTop="1" x14ac:dyDescent="0.2">
      <c r="D35" s="4">
        <v>0</v>
      </c>
    </row>
    <row r="38" spans="1:8" x14ac:dyDescent="0.2">
      <c r="D38" s="5"/>
    </row>
    <row r="39" spans="1:8" x14ac:dyDescent="0.2">
      <c r="D39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7740-E27E-C04B-9BCA-B4A0865A139C}">
  <dimension ref="A1:H36"/>
  <sheetViews>
    <sheetView tabSelected="1" workbookViewId="0">
      <selection activeCell="G25" sqref="G25"/>
    </sheetView>
  </sheetViews>
  <sheetFormatPr baseColWidth="10" defaultRowHeight="16" x14ac:dyDescent="0.2"/>
  <cols>
    <col min="1" max="1" width="14.33203125" customWidth="1"/>
    <col min="2" max="2" width="4" customWidth="1"/>
    <col min="3" max="3" width="12.6640625" customWidth="1"/>
    <col min="4" max="4" width="20.1640625" customWidth="1"/>
    <col min="5" max="5" width="17.6640625" customWidth="1"/>
    <col min="6" max="6" width="11.1640625" bestFit="1" customWidth="1"/>
    <col min="7" max="7" width="12.5" bestFit="1" customWidth="1"/>
    <col min="8" max="8" width="6.6640625" customWidth="1"/>
  </cols>
  <sheetData>
    <row r="1" spans="1:8" x14ac:dyDescent="0.2">
      <c r="A1" t="s">
        <v>28</v>
      </c>
    </row>
    <row r="2" spans="1:8" x14ac:dyDescent="0.2">
      <c r="A2" t="s">
        <v>29</v>
      </c>
    </row>
    <row r="3" spans="1:8" x14ac:dyDescent="0.2">
      <c r="A3" t="s">
        <v>30</v>
      </c>
    </row>
    <row r="4" spans="1:8" x14ac:dyDescent="0.2">
      <c r="A4" t="s">
        <v>31</v>
      </c>
    </row>
    <row r="5" spans="1:8" x14ac:dyDescent="0.2">
      <c r="A5" s="37">
        <v>44196</v>
      </c>
    </row>
    <row r="7" spans="1:8" x14ac:dyDescent="0.2">
      <c r="A7" t="s">
        <v>160</v>
      </c>
      <c r="G7" s="43">
        <v>109104.02</v>
      </c>
      <c r="H7" t="s">
        <v>37</v>
      </c>
    </row>
    <row r="9" spans="1:8" x14ac:dyDescent="0.2">
      <c r="A9" t="s">
        <v>32</v>
      </c>
      <c r="D9" t="s">
        <v>33</v>
      </c>
      <c r="F9" s="41"/>
    </row>
    <row r="10" spans="1:8" x14ac:dyDescent="0.2">
      <c r="F10" s="42"/>
    </row>
    <row r="11" spans="1:8" x14ac:dyDescent="0.2">
      <c r="F11" s="42"/>
    </row>
    <row r="12" spans="1:8" x14ac:dyDescent="0.2">
      <c r="F12" s="42"/>
    </row>
    <row r="14" spans="1:8" x14ac:dyDescent="0.2">
      <c r="G14" s="41">
        <v>0</v>
      </c>
      <c r="H14" t="s">
        <v>38</v>
      </c>
    </row>
    <row r="16" spans="1:8" x14ac:dyDescent="0.2">
      <c r="A16" t="s">
        <v>34</v>
      </c>
      <c r="D16" t="s">
        <v>35</v>
      </c>
      <c r="F16" s="43">
        <v>-3125.77</v>
      </c>
      <c r="G16" t="s">
        <v>39</v>
      </c>
    </row>
    <row r="20" spans="1:8" x14ac:dyDescent="0.2">
      <c r="G20" s="40">
        <v>-3125.77</v>
      </c>
    </row>
    <row r="22" spans="1:8" x14ac:dyDescent="0.2">
      <c r="A22" t="s">
        <v>161</v>
      </c>
      <c r="G22" s="40">
        <v>105978.25</v>
      </c>
    </row>
    <row r="24" spans="1:8" x14ac:dyDescent="0.2">
      <c r="A24" t="s">
        <v>162</v>
      </c>
      <c r="G24" s="40">
        <v>105978.25</v>
      </c>
      <c r="H24" t="s">
        <v>40</v>
      </c>
    </row>
    <row r="26" spans="1:8" ht="17" thickBot="1" x14ac:dyDescent="0.25">
      <c r="A26" t="s">
        <v>36</v>
      </c>
      <c r="G26" s="44">
        <v>0</v>
      </c>
      <c r="H26" t="s">
        <v>41</v>
      </c>
    </row>
    <row r="27" spans="1:8" ht="17" thickTop="1" x14ac:dyDescent="0.2"/>
    <row r="30" spans="1:8" x14ac:dyDescent="0.2">
      <c r="A30" s="15" t="s">
        <v>37</v>
      </c>
      <c r="B30" s="16" t="s">
        <v>42</v>
      </c>
      <c r="C30" s="17" t="s">
        <v>43</v>
      </c>
      <c r="D30" s="2"/>
      <c r="E30" s="2"/>
      <c r="F30" s="4"/>
      <c r="G30" s="4"/>
    </row>
    <row r="31" spans="1:8" x14ac:dyDescent="0.2">
      <c r="A31" s="15" t="s">
        <v>38</v>
      </c>
      <c r="B31" s="16" t="s">
        <v>42</v>
      </c>
      <c r="C31" s="38" t="s">
        <v>44</v>
      </c>
      <c r="D31" s="39"/>
      <c r="E31" s="39"/>
      <c r="F31" s="39"/>
      <c r="G31" s="39"/>
    </row>
    <row r="32" spans="1:8" x14ac:dyDescent="0.2">
      <c r="A32" s="18"/>
      <c r="B32" s="17"/>
      <c r="C32" s="39"/>
      <c r="D32" s="39"/>
      <c r="E32" s="39"/>
      <c r="F32" s="39"/>
      <c r="G32" s="39"/>
    </row>
    <row r="33" spans="1:7" x14ac:dyDescent="0.2">
      <c r="A33" s="15" t="s">
        <v>39</v>
      </c>
      <c r="B33" s="16" t="s">
        <v>42</v>
      </c>
      <c r="C33" s="17" t="s">
        <v>45</v>
      </c>
      <c r="D33" s="2"/>
      <c r="E33" s="2"/>
      <c r="F33" s="4"/>
      <c r="G33" s="4"/>
    </row>
    <row r="34" spans="1:7" x14ac:dyDescent="0.2">
      <c r="A34" s="15" t="s">
        <v>40</v>
      </c>
      <c r="B34" s="16" t="s">
        <v>42</v>
      </c>
      <c r="C34" s="17" t="s">
        <v>46</v>
      </c>
      <c r="D34" s="2"/>
      <c r="E34" s="2"/>
      <c r="F34" s="4"/>
      <c r="G34" s="4"/>
    </row>
    <row r="35" spans="1:7" x14ac:dyDescent="0.2">
      <c r="A35" s="15" t="s">
        <v>41</v>
      </c>
      <c r="B35" s="16" t="s">
        <v>42</v>
      </c>
      <c r="C35" s="38" t="s">
        <v>47</v>
      </c>
      <c r="D35" s="38"/>
      <c r="E35" s="38"/>
      <c r="F35" s="38"/>
      <c r="G35" s="38"/>
    </row>
    <row r="36" spans="1:7" x14ac:dyDescent="0.2">
      <c r="A36" s="2"/>
      <c r="B36" s="2"/>
      <c r="C36" s="38"/>
      <c r="D36" s="38"/>
      <c r="E36" s="38"/>
      <c r="F36" s="38"/>
      <c r="G36" s="38"/>
    </row>
  </sheetData>
  <mergeCells count="2">
    <mergeCell ref="C31:G32"/>
    <mergeCell ref="C35:G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FundsExpend</vt:lpstr>
      <vt:lpstr>BalSheet1</vt:lpstr>
      <vt:lpstr>Cash Recon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Megan Close</cp:lastModifiedBy>
  <dcterms:created xsi:type="dcterms:W3CDTF">2020-11-08T19:51:59Z</dcterms:created>
  <dcterms:modified xsi:type="dcterms:W3CDTF">2021-02-02T05:31:08Z</dcterms:modified>
</cp:coreProperties>
</file>